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il\обмен\ЭФФЕКТИВНОСТЬ РУКОВ,2024 г\"/>
    </mc:Choice>
  </mc:AlternateContent>
  <bookViews>
    <workbookView xWindow="0" yWindow="0" windowWidth="28800" windowHeight="1243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BD22" i="1" l="1"/>
  <c r="BC5" i="1" l="1"/>
  <c r="BD5" i="1" s="1"/>
  <c r="BC6" i="1"/>
  <c r="BD6" i="1" s="1"/>
  <c r="BC7" i="1"/>
  <c r="BD7" i="1" s="1"/>
  <c r="BC8" i="1"/>
  <c r="BD8" i="1" s="1"/>
  <c r="BC9" i="1"/>
  <c r="BD9" i="1" s="1"/>
  <c r="BC10" i="1"/>
  <c r="BD10" i="1" s="1"/>
  <c r="BC11" i="1"/>
  <c r="BD11" i="1" s="1"/>
  <c r="BC12" i="1"/>
  <c r="BD12" i="1" s="1"/>
  <c r="BC13" i="1"/>
  <c r="BD13" i="1" s="1"/>
  <c r="BC14" i="1"/>
  <c r="BD14" i="1" s="1"/>
  <c r="BC15" i="1"/>
  <c r="BD15" i="1" s="1"/>
  <c r="BC16" i="1"/>
  <c r="BD16" i="1" s="1"/>
  <c r="BC17" i="1"/>
  <c r="BD17" i="1" s="1"/>
  <c r="BC18" i="1"/>
  <c r="BD18" i="1" s="1"/>
  <c r="BC19" i="1"/>
  <c r="BD19" i="1" s="1"/>
  <c r="BC20" i="1"/>
  <c r="BD20" i="1" s="1"/>
  <c r="BC21" i="1"/>
  <c r="BD21" i="1" s="1"/>
  <c r="BC22" i="1"/>
  <c r="BC23" i="1"/>
  <c r="BD23" i="1" s="1"/>
  <c r="BC24" i="1"/>
  <c r="BD24" i="1" s="1"/>
  <c r="BC25" i="1"/>
  <c r="BD25" i="1" s="1"/>
  <c r="BC4" i="1"/>
  <c r="BD4" i="1" s="1"/>
</calcChain>
</file>

<file path=xl/sharedStrings.xml><?xml version="1.0" encoding="utf-8"?>
<sst xmlns="http://schemas.openxmlformats.org/spreadsheetml/2006/main" count="83" uniqueCount="83">
  <si>
    <t>1.1</t>
  </si>
  <si>
    <t>1.2</t>
  </si>
  <si>
    <t>1.3</t>
  </si>
  <si>
    <t>ОУ</t>
  </si>
  <si>
    <t>2.1</t>
  </si>
  <si>
    <t>2.2</t>
  </si>
  <si>
    <t>2.3</t>
  </si>
  <si>
    <t>2.4</t>
  </si>
  <si>
    <t>3.1</t>
  </si>
  <si>
    <t>3.2</t>
  </si>
  <si>
    <t>3.3</t>
  </si>
  <si>
    <t>3.4</t>
  </si>
  <si>
    <t>4.1</t>
  </si>
  <si>
    <t>4.2</t>
  </si>
  <si>
    <t>5.1</t>
  </si>
  <si>
    <t>5.2</t>
  </si>
  <si>
    <t>5.3</t>
  </si>
  <si>
    <t>5.4</t>
  </si>
  <si>
    <t>5.5</t>
  </si>
  <si>
    <t>5.6</t>
  </si>
  <si>
    <t>5.7</t>
  </si>
  <si>
    <t>6.1</t>
  </si>
  <si>
    <t>6.2</t>
  </si>
  <si>
    <t>6.3</t>
  </si>
  <si>
    <t>6.4</t>
  </si>
  <si>
    <t>6.5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</si>
  <si>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</si>
  <si>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</si>
  <si>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</si>
  <si>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</si>
  <si>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</si>
  <si>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</si>
  <si>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</si>
  <si>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</si>
  <si>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</si>
  <si>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Харлунская</t>
  </si>
  <si>
    <t>Билютайская</t>
  </si>
  <si>
    <t>Гочитская</t>
  </si>
  <si>
    <t>Верхне-Мангиртуйская</t>
  </si>
  <si>
    <t>Дабатуйская</t>
  </si>
  <si>
    <t>Хонхолойская</t>
  </si>
  <si>
    <t>Топкинская</t>
  </si>
  <si>
    <t>Узко-Лугская</t>
  </si>
  <si>
    <t xml:space="preserve">Еланская </t>
  </si>
  <si>
    <t>Посельская</t>
  </si>
  <si>
    <t xml:space="preserve">Окино-Ключевская </t>
  </si>
  <si>
    <t xml:space="preserve"> Потанинская</t>
  </si>
  <si>
    <t xml:space="preserve"> Бичурская № 3</t>
  </si>
  <si>
    <t>Буйская</t>
  </si>
  <si>
    <t>Новосретенская</t>
  </si>
  <si>
    <t>Киретская</t>
  </si>
  <si>
    <t>Мало-Куналейская»</t>
  </si>
  <si>
    <t xml:space="preserve"> Бичурская № 4</t>
  </si>
  <si>
    <t>Шибертуйская</t>
  </si>
  <si>
    <t>итого баллов</t>
  </si>
  <si>
    <t>%</t>
  </si>
  <si>
    <t xml:space="preserve"> Бичурская № 1</t>
  </si>
  <si>
    <t xml:space="preserve"> Бичурская № 2</t>
  </si>
  <si>
    <t xml:space="preserve"> Бичурская № 5</t>
  </si>
  <si>
    <t>1.4</t>
  </si>
  <si>
    <t>1.5</t>
  </si>
  <si>
    <t>1.6</t>
  </si>
  <si>
    <t>1.7</t>
  </si>
  <si>
    <t>1.8</t>
  </si>
  <si>
    <t>1.9</t>
  </si>
  <si>
    <t>1.10</t>
  </si>
  <si>
    <t>1.11</t>
  </si>
  <si>
    <t>2.5</t>
  </si>
  <si>
    <t>2.6</t>
  </si>
  <si>
    <t>2.7</t>
  </si>
  <si>
    <t>2.8</t>
  </si>
  <si>
    <t>3.5</t>
  </si>
  <si>
    <t>4.3</t>
  </si>
  <si>
    <t>4.4</t>
  </si>
  <si>
    <t>6.6</t>
  </si>
  <si>
    <t>7.10</t>
  </si>
  <si>
    <t>1.12</t>
  </si>
  <si>
    <t>1.13</t>
  </si>
  <si>
    <t>Максимально возможное суммарное количество баллов по всем направлениям:</t>
  </si>
  <si>
    <r>
      <t xml:space="preserve">Для руководителей начальных школ – </t>
    </r>
    <r>
      <rPr>
        <b/>
        <sz val="12"/>
        <color theme="1"/>
        <rFont val="Times New Roman"/>
        <family val="1"/>
        <charset val="204"/>
      </rPr>
      <t>129  б</t>
    </r>
    <r>
      <rPr>
        <sz val="12"/>
        <color theme="1"/>
        <rFont val="Times New Roman"/>
        <family val="1"/>
        <charset val="204"/>
      </rPr>
      <t>алла</t>
    </r>
  </si>
  <si>
    <r>
      <t xml:space="preserve">Для руководителей средних школ -   </t>
    </r>
    <r>
      <rPr>
        <b/>
        <sz val="12"/>
        <color theme="1"/>
        <rFont val="Times New Roman"/>
        <family val="1"/>
        <charset val="204"/>
      </rPr>
      <t>150</t>
    </r>
    <r>
      <rPr>
        <sz val="12"/>
        <color theme="1"/>
        <rFont val="Times New Roman"/>
        <family val="1"/>
        <charset val="204"/>
      </rPr>
      <t xml:space="preserve">   балла</t>
    </r>
  </si>
  <si>
    <r>
      <t xml:space="preserve">Для руководителей основных школ </t>
    </r>
    <r>
      <rPr>
        <b/>
        <sz val="12"/>
        <color theme="1"/>
        <rFont val="Times New Roman"/>
        <family val="1"/>
        <charset val="204"/>
      </rPr>
      <t xml:space="preserve">-  137  </t>
    </r>
    <r>
      <rPr>
        <sz val="12"/>
        <color theme="1"/>
        <rFont val="Times New Roman"/>
        <family val="1"/>
        <charset val="204"/>
      </rPr>
      <t xml:space="preserve"> балла</t>
    </r>
  </si>
  <si>
    <t>Оценка эффективности деятельности руководителей
МБОУ ОО за 2023-2024 учебный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</si>
</sst>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31"/>
  <sheetViews>
    <sheetView tabSelected="1" zoomScale="66" zoomScaleNormal="66" workbookViewId="0">
      <pane xSplit="1" topLeftCell="B1" activePane="topRight" state="frozen"/>
      <selection pane="topRight" activeCell="AD33" sqref="AD33"/>
    </sheetView>
  </sheetViews>
  <sheetFormatPr defaultRowHeight="15.75" x14ac:dyDescent="0.25"/>
  <cols>
    <col min="1" max="1" width="23.28515625" style="4" customWidth="1"/>
    <col min="2" max="4" width="3.5703125" style="4" bestFit="1" customWidth="1"/>
    <col min="5" max="10" width="3.5703125" style="4" customWidth="1"/>
    <col min="11" max="12" width="5" style="4" bestFit="1" customWidth="1"/>
    <col min="13" max="14" width="5" style="4" customWidth="1"/>
    <col min="15" max="18" width="3.5703125" style="4" bestFit="1" customWidth="1"/>
    <col min="19" max="22" width="3.5703125" style="4" customWidth="1"/>
    <col min="23" max="24" width="3.5703125" style="4" bestFit="1" customWidth="1"/>
    <col min="25" max="26" width="4.5703125" style="4" bestFit="1" customWidth="1"/>
    <col min="27" max="27" width="4.5703125" style="4" customWidth="1"/>
    <col min="28" max="29" width="4.5703125" style="4" bestFit="1" customWidth="1"/>
    <col min="30" max="31" width="4.5703125" style="4" customWidth="1"/>
    <col min="32" max="34" width="4.5703125" style="4" bestFit="1" customWidth="1"/>
    <col min="35" max="43" width="3.5703125" style="4" bestFit="1" customWidth="1"/>
    <col min="44" max="44" width="3.5703125" style="4" customWidth="1"/>
    <col min="45" max="53" width="3.5703125" style="4" bestFit="1" customWidth="1"/>
    <col min="54" max="54" width="5" style="4" bestFit="1" customWidth="1"/>
    <col min="55" max="16384" width="9.140625" style="4"/>
  </cols>
  <sheetData>
    <row r="1" spans="1:56" ht="61.5" customHeight="1" x14ac:dyDescent="0.25">
      <c r="A1" s="16" t="s">
        <v>82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</row>
    <row r="2" spans="1:56" ht="15.75" customHeight="1" x14ac:dyDescent="0.25">
      <c r="A2" s="18" t="s">
        <v>3</v>
      </c>
      <c r="B2" s="14" t="s">
        <v>0</v>
      </c>
      <c r="C2" s="14" t="s">
        <v>1</v>
      </c>
      <c r="D2" s="14" t="s">
        <v>2</v>
      </c>
      <c r="E2" s="14" t="s">
        <v>59</v>
      </c>
      <c r="F2" s="14" t="s">
        <v>60</v>
      </c>
      <c r="G2" s="14" t="s">
        <v>61</v>
      </c>
      <c r="H2" s="14" t="s">
        <v>62</v>
      </c>
      <c r="I2" s="14" t="s">
        <v>63</v>
      </c>
      <c r="J2" s="14" t="s">
        <v>64</v>
      </c>
      <c r="K2" s="14" t="s">
        <v>65</v>
      </c>
      <c r="L2" s="14" t="s">
        <v>66</v>
      </c>
      <c r="M2" s="14" t="s">
        <v>76</v>
      </c>
      <c r="N2" s="14" t="s">
        <v>77</v>
      </c>
      <c r="O2" s="14" t="s">
        <v>4</v>
      </c>
      <c r="P2" s="14" t="s">
        <v>5</v>
      </c>
      <c r="Q2" s="14" t="s">
        <v>6</v>
      </c>
      <c r="R2" s="14" t="s">
        <v>7</v>
      </c>
      <c r="S2" s="14" t="s">
        <v>67</v>
      </c>
      <c r="T2" s="14" t="s">
        <v>68</v>
      </c>
      <c r="U2" s="14" t="s">
        <v>69</v>
      </c>
      <c r="V2" s="14" t="s">
        <v>70</v>
      </c>
      <c r="W2" s="14" t="s">
        <v>8</v>
      </c>
      <c r="X2" s="14" t="s">
        <v>9</v>
      </c>
      <c r="Y2" s="14" t="s">
        <v>10</v>
      </c>
      <c r="Z2" s="14" t="s">
        <v>11</v>
      </c>
      <c r="AA2" s="14" t="s">
        <v>71</v>
      </c>
      <c r="AB2" s="14" t="s">
        <v>12</v>
      </c>
      <c r="AC2" s="14" t="s">
        <v>13</v>
      </c>
      <c r="AD2" s="14" t="s">
        <v>72</v>
      </c>
      <c r="AE2" s="14" t="s">
        <v>73</v>
      </c>
      <c r="AF2" s="14" t="s">
        <v>14</v>
      </c>
      <c r="AG2" s="14" t="s">
        <v>15</v>
      </c>
      <c r="AH2" s="14" t="s">
        <v>16</v>
      </c>
      <c r="AI2" s="14" t="s">
        <v>17</v>
      </c>
      <c r="AJ2" s="14" t="s">
        <v>18</v>
      </c>
      <c r="AK2" s="14" t="s">
        <v>19</v>
      </c>
      <c r="AL2" s="14" t="s">
        <v>20</v>
      </c>
      <c r="AM2" s="14" t="s">
        <v>21</v>
      </c>
      <c r="AN2" s="14" t="s">
        <v>22</v>
      </c>
      <c r="AO2" s="14" t="s">
        <v>23</v>
      </c>
      <c r="AP2" s="14" t="s">
        <v>24</v>
      </c>
      <c r="AQ2" s="14" t="s">
        <v>25</v>
      </c>
      <c r="AR2" s="14" t="s">
        <v>74</v>
      </c>
      <c r="AS2" s="14" t="s">
        <v>26</v>
      </c>
      <c r="AT2" s="14" t="s">
        <v>27</v>
      </c>
      <c r="AU2" s="14" t="s">
        <v>28</v>
      </c>
      <c r="AV2" s="14" t="s">
        <v>29</v>
      </c>
      <c r="AW2" s="14" t="s">
        <v>30</v>
      </c>
      <c r="AX2" s="14" t="s">
        <v>31</v>
      </c>
      <c r="AY2" s="14" t="s">
        <v>32</v>
      </c>
      <c r="AZ2" s="14" t="s">
        <v>33</v>
      </c>
      <c r="BA2" s="14" t="s">
        <v>34</v>
      </c>
      <c r="BB2" s="14" t="s">
        <v>75</v>
      </c>
      <c r="BC2" s="20" t="s">
        <v>54</v>
      </c>
      <c r="BD2" s="18" t="s">
        <v>55</v>
      </c>
    </row>
    <row r="3" spans="1:56" ht="15.75" customHeight="1" x14ac:dyDescent="0.25">
      <c r="A3" s="19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21"/>
      <c r="BD3" s="18"/>
    </row>
    <row r="4" spans="1:56" x14ac:dyDescent="0.25">
      <c r="A4" s="9" t="s">
        <v>56</v>
      </c>
      <c r="B4" s="1">
        <v>1</v>
      </c>
      <c r="C4" s="1">
        <v>0</v>
      </c>
      <c r="D4" s="1">
        <v>1</v>
      </c>
      <c r="E4" s="1">
        <v>1</v>
      </c>
      <c r="F4" s="2">
        <v>1</v>
      </c>
      <c r="G4" s="2">
        <v>0</v>
      </c>
      <c r="H4" s="2">
        <v>0</v>
      </c>
      <c r="I4" s="2">
        <v>1</v>
      </c>
      <c r="J4" s="2">
        <v>1</v>
      </c>
      <c r="K4" s="2">
        <v>1</v>
      </c>
      <c r="L4" s="2">
        <v>1</v>
      </c>
      <c r="M4" s="10">
        <v>10</v>
      </c>
      <c r="N4" s="10">
        <v>3</v>
      </c>
      <c r="O4" s="1">
        <v>0</v>
      </c>
      <c r="P4" s="1">
        <v>2</v>
      </c>
      <c r="Q4" s="1">
        <v>3</v>
      </c>
      <c r="R4" s="1">
        <v>1</v>
      </c>
      <c r="S4" s="1">
        <v>2</v>
      </c>
      <c r="T4" s="1">
        <v>10</v>
      </c>
      <c r="U4" s="1">
        <v>5</v>
      </c>
      <c r="V4" s="1">
        <v>2</v>
      </c>
      <c r="W4" s="1">
        <v>1</v>
      </c>
      <c r="X4" s="1">
        <v>0</v>
      </c>
      <c r="Y4" s="1">
        <v>0</v>
      </c>
      <c r="Z4" s="1">
        <v>2</v>
      </c>
      <c r="AA4" s="1">
        <v>1</v>
      </c>
      <c r="AB4" s="1">
        <v>0</v>
      </c>
      <c r="AC4" s="1">
        <v>3</v>
      </c>
      <c r="AD4" s="1">
        <v>1</v>
      </c>
      <c r="AE4" s="1">
        <v>0</v>
      </c>
      <c r="AF4" s="1">
        <v>2</v>
      </c>
      <c r="AG4" s="1">
        <v>4</v>
      </c>
      <c r="AH4" s="1">
        <v>0</v>
      </c>
      <c r="AI4" s="1">
        <v>0</v>
      </c>
      <c r="AJ4" s="1">
        <v>3</v>
      </c>
      <c r="AK4" s="1">
        <v>0</v>
      </c>
      <c r="AL4" s="1">
        <v>0</v>
      </c>
      <c r="AM4" s="1">
        <v>1</v>
      </c>
      <c r="AN4" s="1">
        <v>2</v>
      </c>
      <c r="AO4" s="1">
        <v>2</v>
      </c>
      <c r="AP4" s="1">
        <v>2</v>
      </c>
      <c r="AQ4" s="1">
        <v>1</v>
      </c>
      <c r="AR4" s="1">
        <v>1</v>
      </c>
      <c r="AS4" s="1">
        <v>2</v>
      </c>
      <c r="AT4" s="1">
        <v>2</v>
      </c>
      <c r="AU4" s="1">
        <v>7</v>
      </c>
      <c r="AV4" s="1">
        <v>1</v>
      </c>
      <c r="AW4" s="1">
        <v>0</v>
      </c>
      <c r="AX4" s="1">
        <v>2</v>
      </c>
      <c r="AY4" s="2">
        <v>2</v>
      </c>
      <c r="AZ4" s="10">
        <v>3</v>
      </c>
      <c r="BA4" s="10">
        <v>3</v>
      </c>
      <c r="BB4" s="2">
        <v>2</v>
      </c>
      <c r="BC4" s="8">
        <f>SUM(B4:BB4)</f>
        <v>96</v>
      </c>
      <c r="BD4" s="5">
        <f t="shared" ref="BD4:BD18" si="0">BC4/150</f>
        <v>0.64</v>
      </c>
    </row>
    <row r="5" spans="1:56" x14ac:dyDescent="0.25">
      <c r="A5" s="9" t="s">
        <v>57</v>
      </c>
      <c r="B5" s="1">
        <v>1</v>
      </c>
      <c r="C5" s="1">
        <v>0</v>
      </c>
      <c r="D5" s="1">
        <v>0</v>
      </c>
      <c r="E5" s="1">
        <v>1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1</v>
      </c>
      <c r="M5" s="10">
        <v>5</v>
      </c>
      <c r="N5" s="10">
        <v>3</v>
      </c>
      <c r="O5" s="1">
        <v>0</v>
      </c>
      <c r="P5" s="1">
        <v>2</v>
      </c>
      <c r="Q5" s="1">
        <v>3</v>
      </c>
      <c r="R5" s="1">
        <v>1</v>
      </c>
      <c r="S5" s="1">
        <v>2</v>
      </c>
      <c r="T5" s="1">
        <v>10</v>
      </c>
      <c r="U5" s="1">
        <v>5</v>
      </c>
      <c r="V5" s="1">
        <v>2</v>
      </c>
      <c r="W5" s="1">
        <v>1</v>
      </c>
      <c r="X5" s="1">
        <v>0</v>
      </c>
      <c r="Y5" s="1">
        <v>0</v>
      </c>
      <c r="Z5" s="1">
        <v>2</v>
      </c>
      <c r="AA5" s="1">
        <v>1</v>
      </c>
      <c r="AB5" s="1">
        <v>1</v>
      </c>
      <c r="AC5" s="1">
        <v>3</v>
      </c>
      <c r="AD5" s="1">
        <v>1</v>
      </c>
      <c r="AE5" s="1">
        <v>0</v>
      </c>
      <c r="AF5" s="1">
        <v>2</v>
      </c>
      <c r="AG5" s="1">
        <v>0</v>
      </c>
      <c r="AH5" s="1">
        <v>1</v>
      </c>
      <c r="AI5" s="1">
        <v>1</v>
      </c>
      <c r="AJ5" s="2">
        <v>3</v>
      </c>
      <c r="AK5" s="1">
        <v>0</v>
      </c>
      <c r="AL5" s="6">
        <v>1</v>
      </c>
      <c r="AM5" s="1">
        <v>0</v>
      </c>
      <c r="AN5" s="1">
        <v>1</v>
      </c>
      <c r="AO5" s="1">
        <v>2</v>
      </c>
      <c r="AP5" s="1">
        <v>2</v>
      </c>
      <c r="AQ5" s="1">
        <v>1</v>
      </c>
      <c r="AR5" s="1">
        <v>1</v>
      </c>
      <c r="AS5" s="1">
        <v>2</v>
      </c>
      <c r="AT5" s="1">
        <v>2</v>
      </c>
      <c r="AU5" s="1">
        <v>3</v>
      </c>
      <c r="AV5" s="1">
        <v>1</v>
      </c>
      <c r="AW5" s="1">
        <v>1</v>
      </c>
      <c r="AX5" s="1">
        <v>1</v>
      </c>
      <c r="AY5" s="2">
        <v>2</v>
      </c>
      <c r="AZ5" s="10">
        <v>3</v>
      </c>
      <c r="BA5" s="10">
        <v>3</v>
      </c>
      <c r="BB5" s="2">
        <v>2</v>
      </c>
      <c r="BC5" s="8">
        <f t="shared" ref="BC5:BC25" si="1">SUM(B5:BB5)</f>
        <v>80</v>
      </c>
      <c r="BD5" s="5">
        <f t="shared" si="0"/>
        <v>0.53333333333333333</v>
      </c>
    </row>
    <row r="6" spans="1:56" x14ac:dyDescent="0.25">
      <c r="A6" s="9" t="s">
        <v>47</v>
      </c>
      <c r="B6" s="1">
        <v>1</v>
      </c>
      <c r="C6" s="1">
        <v>1</v>
      </c>
      <c r="D6" s="1">
        <v>1</v>
      </c>
      <c r="E6" s="1">
        <v>1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1">
        <v>1</v>
      </c>
      <c r="M6" s="10">
        <v>2</v>
      </c>
      <c r="N6" s="10">
        <v>3</v>
      </c>
      <c r="O6" s="1">
        <v>0</v>
      </c>
      <c r="P6" s="1">
        <v>2</v>
      </c>
      <c r="Q6" s="1">
        <v>3</v>
      </c>
      <c r="R6" s="1">
        <v>1</v>
      </c>
      <c r="S6" s="1">
        <v>2</v>
      </c>
      <c r="T6" s="1">
        <v>5</v>
      </c>
      <c r="U6" s="1">
        <v>5</v>
      </c>
      <c r="V6" s="1">
        <v>1</v>
      </c>
      <c r="W6" s="1">
        <v>1</v>
      </c>
      <c r="X6" s="1">
        <v>0</v>
      </c>
      <c r="Y6" s="1">
        <v>2</v>
      </c>
      <c r="Z6" s="1">
        <v>2</v>
      </c>
      <c r="AA6" s="1">
        <v>1</v>
      </c>
      <c r="AB6" s="1">
        <v>1</v>
      </c>
      <c r="AC6" s="1">
        <v>3</v>
      </c>
      <c r="AD6" s="1">
        <v>1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2">
        <v>3</v>
      </c>
      <c r="AK6" s="1">
        <v>0</v>
      </c>
      <c r="AL6" s="6">
        <v>1</v>
      </c>
      <c r="AM6" s="1">
        <v>0</v>
      </c>
      <c r="AN6" s="1">
        <v>1</v>
      </c>
      <c r="AO6" s="1">
        <v>1</v>
      </c>
      <c r="AP6" s="1">
        <v>2</v>
      </c>
      <c r="AQ6" s="1">
        <v>0</v>
      </c>
      <c r="AR6" s="1">
        <v>1</v>
      </c>
      <c r="AS6" s="1">
        <v>2</v>
      </c>
      <c r="AT6" s="1">
        <v>2</v>
      </c>
      <c r="AU6" s="1">
        <v>0</v>
      </c>
      <c r="AV6" s="1">
        <v>1</v>
      </c>
      <c r="AW6" s="1">
        <v>0</v>
      </c>
      <c r="AX6" s="1">
        <v>2</v>
      </c>
      <c r="AY6" s="2">
        <v>2</v>
      </c>
      <c r="AZ6" s="10">
        <v>3</v>
      </c>
      <c r="BA6" s="10">
        <v>3</v>
      </c>
      <c r="BB6" s="2">
        <v>2</v>
      </c>
      <c r="BC6" s="8">
        <f t="shared" si="1"/>
        <v>66</v>
      </c>
      <c r="BD6" s="5">
        <f t="shared" si="0"/>
        <v>0.44</v>
      </c>
    </row>
    <row r="7" spans="1:56" x14ac:dyDescent="0.25">
      <c r="A7" s="9" t="s">
        <v>52</v>
      </c>
      <c r="B7" s="1">
        <v>1</v>
      </c>
      <c r="C7" s="1">
        <v>0</v>
      </c>
      <c r="D7" s="1">
        <v>1</v>
      </c>
      <c r="E7" s="1">
        <v>1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1</v>
      </c>
      <c r="M7" s="10">
        <v>5</v>
      </c>
      <c r="N7" s="10">
        <v>3</v>
      </c>
      <c r="O7" s="1">
        <v>2</v>
      </c>
      <c r="P7" s="1">
        <v>2</v>
      </c>
      <c r="Q7" s="1">
        <v>3</v>
      </c>
      <c r="R7" s="1">
        <v>0</v>
      </c>
      <c r="S7" s="1">
        <v>2</v>
      </c>
      <c r="T7" s="1">
        <v>5</v>
      </c>
      <c r="U7" s="1">
        <v>2</v>
      </c>
      <c r="V7" s="1">
        <v>2</v>
      </c>
      <c r="W7" s="1">
        <v>1</v>
      </c>
      <c r="X7" s="1">
        <v>1</v>
      </c>
      <c r="Y7" s="1">
        <v>2</v>
      </c>
      <c r="Z7" s="1">
        <v>2</v>
      </c>
      <c r="AA7" s="1">
        <v>1</v>
      </c>
      <c r="AB7" s="1">
        <v>1</v>
      </c>
      <c r="AC7" s="1">
        <v>3</v>
      </c>
      <c r="AD7" s="1">
        <v>3</v>
      </c>
      <c r="AE7" s="1">
        <v>0</v>
      </c>
      <c r="AF7" s="1">
        <v>2</v>
      </c>
      <c r="AG7" s="1">
        <v>4</v>
      </c>
      <c r="AH7" s="1">
        <v>1</v>
      </c>
      <c r="AI7" s="1">
        <v>1</v>
      </c>
      <c r="AJ7" s="2">
        <v>3</v>
      </c>
      <c r="AK7" s="1">
        <v>3</v>
      </c>
      <c r="AL7" s="6">
        <v>1</v>
      </c>
      <c r="AM7" s="1">
        <v>1</v>
      </c>
      <c r="AN7" s="1">
        <v>2</v>
      </c>
      <c r="AO7" s="1">
        <v>1</v>
      </c>
      <c r="AP7" s="1">
        <v>2</v>
      </c>
      <c r="AQ7" s="1">
        <v>1</v>
      </c>
      <c r="AR7" s="1">
        <v>1</v>
      </c>
      <c r="AS7" s="1">
        <v>2</v>
      </c>
      <c r="AT7" s="1">
        <v>2</v>
      </c>
      <c r="AU7" s="1">
        <v>2</v>
      </c>
      <c r="AV7" s="1">
        <v>0</v>
      </c>
      <c r="AW7" s="1">
        <v>1</v>
      </c>
      <c r="AX7" s="1">
        <v>2</v>
      </c>
      <c r="AY7" s="2">
        <v>2</v>
      </c>
      <c r="AZ7" s="10">
        <v>3</v>
      </c>
      <c r="BA7" s="10">
        <v>3</v>
      </c>
      <c r="BB7" s="2">
        <v>2</v>
      </c>
      <c r="BC7" s="8">
        <f t="shared" si="1"/>
        <v>86</v>
      </c>
      <c r="BD7" s="5">
        <f t="shared" si="0"/>
        <v>0.57333333333333336</v>
      </c>
    </row>
    <row r="8" spans="1:56" x14ac:dyDescent="0.25">
      <c r="A8" s="9" t="s">
        <v>58</v>
      </c>
      <c r="B8" s="1">
        <v>1</v>
      </c>
      <c r="C8" s="1">
        <v>0</v>
      </c>
      <c r="D8" s="1">
        <v>1</v>
      </c>
      <c r="E8" s="1">
        <v>0</v>
      </c>
      <c r="F8" s="2">
        <v>0</v>
      </c>
      <c r="G8" s="1">
        <v>0</v>
      </c>
      <c r="H8" s="1">
        <v>0</v>
      </c>
      <c r="I8" s="2">
        <v>0</v>
      </c>
      <c r="J8" s="2">
        <v>0</v>
      </c>
      <c r="K8" s="2">
        <v>1</v>
      </c>
      <c r="L8" s="1">
        <v>1</v>
      </c>
      <c r="M8" s="10">
        <v>5</v>
      </c>
      <c r="N8" s="10">
        <v>3</v>
      </c>
      <c r="O8" s="1">
        <v>2</v>
      </c>
      <c r="P8" s="1">
        <v>1</v>
      </c>
      <c r="Q8" s="1">
        <v>3</v>
      </c>
      <c r="R8" s="1">
        <v>0</v>
      </c>
      <c r="S8" s="1">
        <v>2</v>
      </c>
      <c r="T8" s="1">
        <v>4</v>
      </c>
      <c r="U8" s="1">
        <v>2</v>
      </c>
      <c r="V8" s="1">
        <v>1</v>
      </c>
      <c r="W8" s="1">
        <v>0</v>
      </c>
      <c r="X8" s="1">
        <v>0</v>
      </c>
      <c r="Y8" s="1">
        <v>0</v>
      </c>
      <c r="Z8" s="1">
        <v>2</v>
      </c>
      <c r="AA8" s="1">
        <v>1</v>
      </c>
      <c r="AB8" s="1">
        <v>1</v>
      </c>
      <c r="AC8" s="1">
        <v>3</v>
      </c>
      <c r="AD8" s="1">
        <v>3</v>
      </c>
      <c r="AE8" s="1">
        <v>0</v>
      </c>
      <c r="AF8" s="1">
        <v>2</v>
      </c>
      <c r="AG8" s="1">
        <v>1</v>
      </c>
      <c r="AH8" s="1">
        <v>0</v>
      </c>
      <c r="AI8" s="1">
        <v>0</v>
      </c>
      <c r="AJ8" s="2">
        <v>3</v>
      </c>
      <c r="AK8" s="1">
        <v>3</v>
      </c>
      <c r="AL8" s="1">
        <v>0</v>
      </c>
      <c r="AM8" s="1">
        <v>1</v>
      </c>
      <c r="AN8" s="1">
        <v>1</v>
      </c>
      <c r="AO8" s="1">
        <v>1</v>
      </c>
      <c r="AP8" s="1">
        <v>2</v>
      </c>
      <c r="AQ8" s="1">
        <v>1</v>
      </c>
      <c r="AR8" s="1">
        <v>1</v>
      </c>
      <c r="AS8" s="1">
        <v>2</v>
      </c>
      <c r="AT8" s="1">
        <v>2</v>
      </c>
      <c r="AU8" s="1">
        <v>5</v>
      </c>
      <c r="AV8" s="1">
        <v>1</v>
      </c>
      <c r="AW8" s="1">
        <v>0</v>
      </c>
      <c r="AX8" s="1">
        <v>2</v>
      </c>
      <c r="AY8" s="2">
        <v>2</v>
      </c>
      <c r="AZ8" s="10">
        <v>3</v>
      </c>
      <c r="BA8" s="10">
        <v>3</v>
      </c>
      <c r="BB8" s="2">
        <v>2</v>
      </c>
      <c r="BC8" s="8">
        <f t="shared" si="1"/>
        <v>75</v>
      </c>
      <c r="BD8" s="5">
        <f t="shared" si="0"/>
        <v>0.5</v>
      </c>
    </row>
    <row r="9" spans="1:56" x14ac:dyDescent="0.25">
      <c r="A9" s="9" t="s">
        <v>51</v>
      </c>
      <c r="B9" s="1">
        <v>1</v>
      </c>
      <c r="C9" s="1">
        <v>0</v>
      </c>
      <c r="D9" s="1">
        <v>1</v>
      </c>
      <c r="E9" s="1">
        <v>2</v>
      </c>
      <c r="F9" s="2">
        <v>2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1</v>
      </c>
      <c r="M9" s="10">
        <v>2</v>
      </c>
      <c r="N9" s="10">
        <v>3</v>
      </c>
      <c r="O9" s="1">
        <v>2</v>
      </c>
      <c r="P9" s="1">
        <v>2</v>
      </c>
      <c r="Q9" s="1">
        <v>3</v>
      </c>
      <c r="R9" s="1">
        <v>0</v>
      </c>
      <c r="S9" s="1">
        <v>2</v>
      </c>
      <c r="T9" s="1">
        <v>5</v>
      </c>
      <c r="U9" s="1">
        <v>5</v>
      </c>
      <c r="V9" s="1">
        <v>2</v>
      </c>
      <c r="W9" s="1">
        <v>1</v>
      </c>
      <c r="X9" s="1">
        <v>1</v>
      </c>
      <c r="Y9" s="1">
        <v>0</v>
      </c>
      <c r="Z9" s="1">
        <v>1</v>
      </c>
      <c r="AA9" s="1">
        <v>1</v>
      </c>
      <c r="AB9" s="1">
        <v>1</v>
      </c>
      <c r="AC9" s="1">
        <v>3</v>
      </c>
      <c r="AD9" s="1">
        <v>3</v>
      </c>
      <c r="AE9" s="1">
        <v>0</v>
      </c>
      <c r="AF9" s="1">
        <v>2</v>
      </c>
      <c r="AG9" s="1">
        <v>4</v>
      </c>
      <c r="AH9" s="1">
        <v>1</v>
      </c>
      <c r="AI9" s="1">
        <v>1</v>
      </c>
      <c r="AJ9" s="2">
        <v>3</v>
      </c>
      <c r="AK9" s="1">
        <v>3</v>
      </c>
      <c r="AL9" s="6">
        <v>1</v>
      </c>
      <c r="AM9" s="1">
        <v>0</v>
      </c>
      <c r="AN9" s="1">
        <v>2</v>
      </c>
      <c r="AO9" s="1">
        <v>1</v>
      </c>
      <c r="AP9" s="1">
        <v>2</v>
      </c>
      <c r="AQ9" s="1">
        <v>1</v>
      </c>
      <c r="AR9" s="1">
        <v>1</v>
      </c>
      <c r="AS9" s="1">
        <v>2</v>
      </c>
      <c r="AT9" s="1">
        <v>2</v>
      </c>
      <c r="AU9" s="1">
        <v>7</v>
      </c>
      <c r="AV9" s="1">
        <v>1</v>
      </c>
      <c r="AW9" s="1">
        <v>0</v>
      </c>
      <c r="AX9" s="1">
        <v>2</v>
      </c>
      <c r="AY9" s="2">
        <v>2</v>
      </c>
      <c r="AZ9" s="10">
        <v>3</v>
      </c>
      <c r="BA9" s="10">
        <v>3</v>
      </c>
      <c r="BB9" s="2">
        <v>2</v>
      </c>
      <c r="BC9" s="8">
        <f t="shared" si="1"/>
        <v>90</v>
      </c>
      <c r="BD9" s="5">
        <f t="shared" si="0"/>
        <v>0.6</v>
      </c>
    </row>
    <row r="10" spans="1:56" x14ac:dyDescent="0.25">
      <c r="A10" s="9" t="s">
        <v>53</v>
      </c>
      <c r="B10" s="1">
        <v>0</v>
      </c>
      <c r="C10" s="1">
        <v>0</v>
      </c>
      <c r="D10" s="1">
        <v>0</v>
      </c>
      <c r="E10" s="2">
        <v>1</v>
      </c>
      <c r="F10" s="2">
        <v>0</v>
      </c>
      <c r="G10" s="2">
        <v>0</v>
      </c>
      <c r="H10" s="2">
        <v>0</v>
      </c>
      <c r="I10" s="2">
        <v>0</v>
      </c>
      <c r="J10" s="2">
        <v>1</v>
      </c>
      <c r="K10" s="2">
        <v>2</v>
      </c>
      <c r="L10" s="2">
        <v>1</v>
      </c>
      <c r="M10" s="10">
        <v>5</v>
      </c>
      <c r="N10" s="10">
        <v>3</v>
      </c>
      <c r="O10" s="1">
        <v>2</v>
      </c>
      <c r="P10" s="1">
        <v>2</v>
      </c>
      <c r="Q10" s="1">
        <v>3</v>
      </c>
      <c r="R10" s="1">
        <v>1</v>
      </c>
      <c r="S10" s="1">
        <v>2</v>
      </c>
      <c r="T10" s="1">
        <v>10</v>
      </c>
      <c r="U10" s="1">
        <v>5</v>
      </c>
      <c r="V10" s="1">
        <v>2</v>
      </c>
      <c r="W10" s="1">
        <v>1</v>
      </c>
      <c r="X10" s="1">
        <v>3</v>
      </c>
      <c r="Y10" s="1">
        <v>2</v>
      </c>
      <c r="Z10" s="1">
        <v>1</v>
      </c>
      <c r="AA10" s="1">
        <v>1</v>
      </c>
      <c r="AB10" s="1">
        <v>0</v>
      </c>
      <c r="AC10" s="1">
        <v>3</v>
      </c>
      <c r="AD10" s="1">
        <v>1</v>
      </c>
      <c r="AE10" s="1">
        <v>0</v>
      </c>
      <c r="AF10" s="1">
        <v>0</v>
      </c>
      <c r="AG10" s="1">
        <v>0</v>
      </c>
      <c r="AH10" s="1">
        <v>2</v>
      </c>
      <c r="AI10" s="1">
        <v>2</v>
      </c>
      <c r="AJ10" s="2">
        <v>3</v>
      </c>
      <c r="AK10" s="1">
        <v>3</v>
      </c>
      <c r="AL10" s="6">
        <v>1</v>
      </c>
      <c r="AM10" s="1">
        <v>0</v>
      </c>
      <c r="AN10" s="1">
        <v>1</v>
      </c>
      <c r="AO10" s="1">
        <v>1</v>
      </c>
      <c r="AP10" s="1">
        <v>2</v>
      </c>
      <c r="AQ10" s="1">
        <v>1</v>
      </c>
      <c r="AR10" s="1">
        <v>1</v>
      </c>
      <c r="AS10" s="1">
        <v>2</v>
      </c>
      <c r="AT10" s="1">
        <v>2</v>
      </c>
      <c r="AU10" s="1">
        <v>7</v>
      </c>
      <c r="AV10" s="1">
        <v>1</v>
      </c>
      <c r="AW10" s="1">
        <v>1</v>
      </c>
      <c r="AX10" s="1">
        <v>1</v>
      </c>
      <c r="AY10" s="2">
        <v>2</v>
      </c>
      <c r="AZ10" s="10">
        <v>3</v>
      </c>
      <c r="BA10" s="10">
        <v>3</v>
      </c>
      <c r="BB10" s="2">
        <v>2</v>
      </c>
      <c r="BC10" s="8">
        <f t="shared" si="1"/>
        <v>93</v>
      </c>
      <c r="BD10" s="5">
        <f t="shared" si="0"/>
        <v>0.62</v>
      </c>
    </row>
    <row r="11" spans="1:56" x14ac:dyDescent="0.25">
      <c r="A11" s="9" t="s">
        <v>46</v>
      </c>
      <c r="B11" s="1">
        <v>0</v>
      </c>
      <c r="C11" s="1">
        <v>1</v>
      </c>
      <c r="D11" s="1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2</v>
      </c>
      <c r="L11" s="2">
        <v>1</v>
      </c>
      <c r="M11" s="10">
        <v>2</v>
      </c>
      <c r="N11" s="10">
        <v>3</v>
      </c>
      <c r="O11" s="1">
        <v>1</v>
      </c>
      <c r="P11" s="1">
        <v>2</v>
      </c>
      <c r="Q11" s="1">
        <v>2</v>
      </c>
      <c r="R11" s="1">
        <v>1</v>
      </c>
      <c r="S11" s="1">
        <v>2</v>
      </c>
      <c r="T11" s="1">
        <v>10</v>
      </c>
      <c r="U11" s="1">
        <v>4</v>
      </c>
      <c r="V11" s="1">
        <v>2</v>
      </c>
      <c r="W11" s="1">
        <v>1</v>
      </c>
      <c r="X11" s="1">
        <v>6</v>
      </c>
      <c r="Y11" s="1">
        <v>0</v>
      </c>
      <c r="Z11" s="1">
        <v>2</v>
      </c>
      <c r="AA11" s="1">
        <v>1</v>
      </c>
      <c r="AB11" s="1">
        <v>1</v>
      </c>
      <c r="AC11" s="1">
        <v>3</v>
      </c>
      <c r="AD11" s="1">
        <v>1</v>
      </c>
      <c r="AE11" s="1">
        <v>0</v>
      </c>
      <c r="AF11" s="1">
        <v>0</v>
      </c>
      <c r="AG11" s="1">
        <v>0</v>
      </c>
      <c r="AH11" s="1">
        <v>0</v>
      </c>
      <c r="AI11" s="1">
        <v>0</v>
      </c>
      <c r="AJ11" s="2">
        <v>3</v>
      </c>
      <c r="AK11" s="1">
        <v>3</v>
      </c>
      <c r="AL11" s="1">
        <v>0</v>
      </c>
      <c r="AM11" s="1">
        <v>1</v>
      </c>
      <c r="AN11" s="1">
        <v>1</v>
      </c>
      <c r="AO11" s="1">
        <v>0</v>
      </c>
      <c r="AP11" s="1">
        <v>2</v>
      </c>
      <c r="AQ11" s="1">
        <v>1</v>
      </c>
      <c r="AR11" s="1">
        <v>1</v>
      </c>
      <c r="AS11" s="1">
        <v>2</v>
      </c>
      <c r="AT11" s="1">
        <v>2</v>
      </c>
      <c r="AU11" s="1">
        <v>2</v>
      </c>
      <c r="AV11" s="1">
        <v>0</v>
      </c>
      <c r="AW11" s="1">
        <v>0</v>
      </c>
      <c r="AX11" s="1">
        <v>2</v>
      </c>
      <c r="AY11" s="2">
        <v>2</v>
      </c>
      <c r="AZ11" s="10">
        <v>3</v>
      </c>
      <c r="BA11" s="10">
        <v>3</v>
      </c>
      <c r="BB11" s="2">
        <v>2</v>
      </c>
      <c r="BC11" s="8">
        <f t="shared" si="1"/>
        <v>78</v>
      </c>
      <c r="BD11" s="5">
        <f t="shared" si="0"/>
        <v>0.52</v>
      </c>
    </row>
    <row r="12" spans="1:56" x14ac:dyDescent="0.25">
      <c r="A12" s="9" t="s">
        <v>45</v>
      </c>
      <c r="B12" s="1">
        <v>0</v>
      </c>
      <c r="C12" s="1">
        <v>0</v>
      </c>
      <c r="D12" s="1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1</v>
      </c>
      <c r="L12" s="2">
        <v>0</v>
      </c>
      <c r="M12" s="10">
        <v>5</v>
      </c>
      <c r="N12" s="10">
        <v>3</v>
      </c>
      <c r="O12" s="1">
        <v>0</v>
      </c>
      <c r="P12" s="1">
        <v>2</v>
      </c>
      <c r="Q12" s="1">
        <v>3</v>
      </c>
      <c r="R12" s="1">
        <v>0</v>
      </c>
      <c r="S12" s="1">
        <v>0</v>
      </c>
      <c r="T12" s="1">
        <v>5</v>
      </c>
      <c r="U12" s="1">
        <v>5</v>
      </c>
      <c r="V12" s="1">
        <v>1</v>
      </c>
      <c r="W12" s="1">
        <v>1</v>
      </c>
      <c r="X12" s="1">
        <v>1</v>
      </c>
      <c r="Y12" s="1">
        <v>2</v>
      </c>
      <c r="Z12" s="1">
        <v>1</v>
      </c>
      <c r="AA12" s="1">
        <v>1</v>
      </c>
      <c r="AB12" s="1">
        <v>0</v>
      </c>
      <c r="AC12" s="1">
        <v>3</v>
      </c>
      <c r="AD12" s="1">
        <v>3</v>
      </c>
      <c r="AE12" s="1">
        <v>1</v>
      </c>
      <c r="AF12" s="1">
        <v>2</v>
      </c>
      <c r="AG12" s="1">
        <v>3</v>
      </c>
      <c r="AH12" s="1">
        <v>0</v>
      </c>
      <c r="AI12" s="1">
        <v>0</v>
      </c>
      <c r="AJ12" s="2">
        <v>3</v>
      </c>
      <c r="AK12" s="1">
        <v>3</v>
      </c>
      <c r="AL12" s="1">
        <v>1</v>
      </c>
      <c r="AM12" s="1">
        <v>1</v>
      </c>
      <c r="AN12" s="1">
        <v>1</v>
      </c>
      <c r="AO12" s="1">
        <v>0</v>
      </c>
      <c r="AP12" s="1">
        <v>2</v>
      </c>
      <c r="AQ12" s="1">
        <v>1</v>
      </c>
      <c r="AR12" s="1">
        <v>1</v>
      </c>
      <c r="AS12" s="1">
        <v>2</v>
      </c>
      <c r="AT12" s="1">
        <v>2</v>
      </c>
      <c r="AU12" s="1">
        <v>7</v>
      </c>
      <c r="AV12" s="1">
        <v>1</v>
      </c>
      <c r="AW12" s="1">
        <v>0</v>
      </c>
      <c r="AX12" s="1">
        <v>1</v>
      </c>
      <c r="AY12" s="2">
        <v>2</v>
      </c>
      <c r="AZ12" s="10">
        <v>3</v>
      </c>
      <c r="BA12" s="10">
        <v>3</v>
      </c>
      <c r="BB12" s="2">
        <v>2</v>
      </c>
      <c r="BC12" s="8">
        <f t="shared" si="1"/>
        <v>79</v>
      </c>
      <c r="BD12" s="5">
        <f t="shared" si="0"/>
        <v>0.52666666666666662</v>
      </c>
    </row>
    <row r="13" spans="1:56" x14ac:dyDescent="0.25">
      <c r="A13" s="9" t="s">
        <v>44</v>
      </c>
      <c r="B13" s="2">
        <v>1</v>
      </c>
      <c r="C13" s="1">
        <v>0</v>
      </c>
      <c r="D13" s="1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10">
        <v>0</v>
      </c>
      <c r="N13" s="10">
        <v>3</v>
      </c>
      <c r="O13" s="1">
        <v>0</v>
      </c>
      <c r="P13" s="1">
        <v>2</v>
      </c>
      <c r="Q13" s="1">
        <v>3</v>
      </c>
      <c r="R13" s="1">
        <v>0</v>
      </c>
      <c r="S13" s="1">
        <v>2</v>
      </c>
      <c r="T13" s="1">
        <v>2</v>
      </c>
      <c r="U13" s="1">
        <v>2</v>
      </c>
      <c r="V13" s="1">
        <v>2</v>
      </c>
      <c r="W13" s="1">
        <v>1</v>
      </c>
      <c r="X13" s="1">
        <v>0</v>
      </c>
      <c r="Y13" s="1">
        <v>0</v>
      </c>
      <c r="Z13" s="1">
        <v>2</v>
      </c>
      <c r="AA13" s="1">
        <v>1</v>
      </c>
      <c r="AB13" s="1">
        <v>1</v>
      </c>
      <c r="AC13" s="1">
        <v>3</v>
      </c>
      <c r="AD13" s="1">
        <v>1</v>
      </c>
      <c r="AE13" s="1">
        <v>0</v>
      </c>
      <c r="AF13" s="1">
        <v>2</v>
      </c>
      <c r="AG13" s="1">
        <v>4</v>
      </c>
      <c r="AH13" s="2">
        <v>0</v>
      </c>
      <c r="AI13" s="1">
        <v>0</v>
      </c>
      <c r="AJ13" s="2">
        <v>3</v>
      </c>
      <c r="AK13" s="1">
        <v>3</v>
      </c>
      <c r="AL13" s="6">
        <v>1</v>
      </c>
      <c r="AM13" s="1">
        <v>0</v>
      </c>
      <c r="AN13" s="1">
        <v>1</v>
      </c>
      <c r="AO13" s="1">
        <v>2</v>
      </c>
      <c r="AP13" s="1">
        <v>2</v>
      </c>
      <c r="AQ13" s="1">
        <v>1</v>
      </c>
      <c r="AR13" s="1">
        <v>1</v>
      </c>
      <c r="AS13" s="1">
        <v>2</v>
      </c>
      <c r="AT13" s="1">
        <v>2</v>
      </c>
      <c r="AU13" s="1">
        <v>0</v>
      </c>
      <c r="AV13" s="1">
        <v>1</v>
      </c>
      <c r="AW13" s="1">
        <v>0</v>
      </c>
      <c r="AX13" s="1">
        <v>2</v>
      </c>
      <c r="AY13" s="2">
        <v>2</v>
      </c>
      <c r="AZ13" s="10">
        <v>3</v>
      </c>
      <c r="BA13" s="10">
        <v>0</v>
      </c>
      <c r="BB13" s="2">
        <v>2</v>
      </c>
      <c r="BC13" s="8">
        <f t="shared" si="1"/>
        <v>60</v>
      </c>
      <c r="BD13" s="5">
        <f t="shared" si="0"/>
        <v>0.4</v>
      </c>
    </row>
    <row r="14" spans="1:56" x14ac:dyDescent="0.25">
      <c r="A14" s="9" t="s">
        <v>50</v>
      </c>
      <c r="B14" s="1"/>
      <c r="C14" s="1"/>
      <c r="D14" s="1">
        <v>0</v>
      </c>
      <c r="E14" s="2">
        <v>1</v>
      </c>
      <c r="F14" s="2">
        <v>0</v>
      </c>
      <c r="G14" s="1">
        <v>0</v>
      </c>
      <c r="H14" s="1">
        <v>0</v>
      </c>
      <c r="I14" s="2">
        <v>0</v>
      </c>
      <c r="J14" s="2">
        <v>2</v>
      </c>
      <c r="K14" s="2">
        <v>2</v>
      </c>
      <c r="L14" s="2">
        <v>1</v>
      </c>
      <c r="M14" s="10"/>
      <c r="N14" s="10">
        <v>3</v>
      </c>
      <c r="O14" s="1"/>
      <c r="P14" s="1"/>
      <c r="Q14" s="1"/>
      <c r="R14" s="1"/>
      <c r="S14" s="1"/>
      <c r="T14" s="1"/>
      <c r="U14" s="1"/>
      <c r="V14" s="1">
        <v>1</v>
      </c>
      <c r="W14" s="1"/>
      <c r="X14" s="1">
        <v>0</v>
      </c>
      <c r="Y14" s="1">
        <v>0</v>
      </c>
      <c r="Z14" s="1">
        <v>1</v>
      </c>
      <c r="AA14" s="1">
        <v>1</v>
      </c>
      <c r="AB14" s="1"/>
      <c r="AC14" s="1">
        <v>2</v>
      </c>
      <c r="AD14" s="1">
        <v>2</v>
      </c>
      <c r="AE14" s="1"/>
      <c r="AF14" s="1">
        <v>0</v>
      </c>
      <c r="AG14" s="1">
        <v>0</v>
      </c>
      <c r="AH14" s="1"/>
      <c r="AI14" s="1"/>
      <c r="AJ14" s="2">
        <v>3</v>
      </c>
      <c r="AK14" s="1">
        <v>3</v>
      </c>
      <c r="AL14" s="6">
        <v>0</v>
      </c>
      <c r="AM14" s="1"/>
      <c r="AN14" s="1"/>
      <c r="AO14" s="1"/>
      <c r="AP14" s="1">
        <v>2</v>
      </c>
      <c r="AQ14" s="1"/>
      <c r="AR14" s="1"/>
      <c r="AS14" s="1"/>
      <c r="AT14" s="1"/>
      <c r="AU14" s="1"/>
      <c r="AV14" s="1">
        <v>0</v>
      </c>
      <c r="AW14" s="1">
        <v>1</v>
      </c>
      <c r="AX14" s="1">
        <v>2</v>
      </c>
      <c r="AY14" s="2"/>
      <c r="AZ14" s="10">
        <v>3</v>
      </c>
      <c r="BA14" s="10"/>
      <c r="BB14" s="2">
        <v>2</v>
      </c>
      <c r="BC14" s="8">
        <f t="shared" si="1"/>
        <v>32</v>
      </c>
      <c r="BD14" s="5">
        <f t="shared" si="0"/>
        <v>0.21333333333333335</v>
      </c>
    </row>
    <row r="15" spans="1:56" x14ac:dyDescent="0.25">
      <c r="A15" s="9" t="s">
        <v>43</v>
      </c>
      <c r="B15" s="1">
        <v>1</v>
      </c>
      <c r="C15" s="1">
        <v>0</v>
      </c>
      <c r="D15" s="1">
        <v>0</v>
      </c>
      <c r="E15" s="1">
        <v>0</v>
      </c>
      <c r="F15" s="1">
        <v>0</v>
      </c>
      <c r="G15" s="2">
        <v>0</v>
      </c>
      <c r="H15" s="2">
        <v>0</v>
      </c>
      <c r="I15" s="1">
        <v>0</v>
      </c>
      <c r="J15" s="2">
        <v>2</v>
      </c>
      <c r="K15" s="2">
        <v>0</v>
      </c>
      <c r="L15" s="1">
        <v>0</v>
      </c>
      <c r="M15" s="10">
        <v>2</v>
      </c>
      <c r="N15" s="10">
        <v>3</v>
      </c>
      <c r="O15" s="1">
        <v>2</v>
      </c>
      <c r="P15" s="1">
        <v>0</v>
      </c>
      <c r="Q15" s="1">
        <v>1</v>
      </c>
      <c r="R15" s="1">
        <v>0</v>
      </c>
      <c r="S15" s="1">
        <v>2</v>
      </c>
      <c r="T15" s="1">
        <v>2</v>
      </c>
      <c r="U15" s="1">
        <v>4</v>
      </c>
      <c r="V15" s="1">
        <v>2</v>
      </c>
      <c r="W15" s="1">
        <v>0</v>
      </c>
      <c r="X15" s="1">
        <v>0</v>
      </c>
      <c r="Y15" s="1">
        <v>2</v>
      </c>
      <c r="Z15" s="1">
        <v>2</v>
      </c>
      <c r="AA15" s="1">
        <v>1</v>
      </c>
      <c r="AB15" s="1">
        <v>0</v>
      </c>
      <c r="AC15" s="1">
        <v>2</v>
      </c>
      <c r="AD15" s="1">
        <v>3</v>
      </c>
      <c r="AE15" s="1">
        <v>0</v>
      </c>
      <c r="AF15" s="1">
        <v>2</v>
      </c>
      <c r="AG15" s="1">
        <v>2</v>
      </c>
      <c r="AH15" s="1">
        <v>0</v>
      </c>
      <c r="AI15" s="1">
        <v>0</v>
      </c>
      <c r="AJ15" s="2">
        <v>3</v>
      </c>
      <c r="AK15" s="1">
        <v>3</v>
      </c>
      <c r="AL15" s="6">
        <v>1</v>
      </c>
      <c r="AM15" s="1">
        <v>1</v>
      </c>
      <c r="AN15" s="1">
        <v>1</v>
      </c>
      <c r="AO15" s="1">
        <v>2</v>
      </c>
      <c r="AP15" s="1">
        <v>2</v>
      </c>
      <c r="AQ15" s="1">
        <v>1</v>
      </c>
      <c r="AR15" s="1">
        <v>1</v>
      </c>
      <c r="AS15" s="1">
        <v>2</v>
      </c>
      <c r="AT15" s="1">
        <v>2</v>
      </c>
      <c r="AU15" s="1">
        <v>0</v>
      </c>
      <c r="AV15" s="1">
        <v>0</v>
      </c>
      <c r="AW15" s="1">
        <v>0</v>
      </c>
      <c r="AX15" s="1">
        <v>1</v>
      </c>
      <c r="AY15" s="2">
        <v>2</v>
      </c>
      <c r="AZ15" s="10">
        <v>3</v>
      </c>
      <c r="BA15" s="10">
        <v>0</v>
      </c>
      <c r="BB15" s="2">
        <v>2</v>
      </c>
      <c r="BC15" s="8">
        <f t="shared" si="1"/>
        <v>62</v>
      </c>
      <c r="BD15" s="5">
        <f t="shared" si="0"/>
        <v>0.41333333333333333</v>
      </c>
    </row>
    <row r="16" spans="1:56" x14ac:dyDescent="0.25">
      <c r="A16" s="9" t="s">
        <v>49</v>
      </c>
      <c r="B16" s="1">
        <v>1</v>
      </c>
      <c r="C16" s="1">
        <v>0</v>
      </c>
      <c r="D16" s="1">
        <v>0</v>
      </c>
      <c r="E16" s="1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1</v>
      </c>
      <c r="L16" s="2">
        <v>0</v>
      </c>
      <c r="M16" s="10">
        <v>0</v>
      </c>
      <c r="N16" s="10">
        <v>3</v>
      </c>
      <c r="O16" s="1">
        <v>2</v>
      </c>
      <c r="P16" s="1">
        <v>1</v>
      </c>
      <c r="Q16" s="1">
        <v>3</v>
      </c>
      <c r="R16" s="1">
        <v>0</v>
      </c>
      <c r="S16" s="1">
        <v>2</v>
      </c>
      <c r="T16" s="1">
        <v>2</v>
      </c>
      <c r="U16" s="1">
        <v>0</v>
      </c>
      <c r="V16" s="1">
        <v>2</v>
      </c>
      <c r="W16" s="1">
        <v>1</v>
      </c>
      <c r="X16" s="1">
        <v>0</v>
      </c>
      <c r="Y16" s="1">
        <v>0</v>
      </c>
      <c r="Z16" s="1">
        <v>1</v>
      </c>
      <c r="AA16" s="1">
        <v>1</v>
      </c>
      <c r="AB16" s="1">
        <v>1</v>
      </c>
      <c r="AC16" s="1">
        <v>2</v>
      </c>
      <c r="AD16" s="1">
        <v>3</v>
      </c>
      <c r="AE16" s="1">
        <v>0</v>
      </c>
      <c r="AF16" s="1">
        <v>2</v>
      </c>
      <c r="AG16" s="1">
        <v>2</v>
      </c>
      <c r="AH16" s="1">
        <v>0</v>
      </c>
      <c r="AI16" s="1">
        <v>0</v>
      </c>
      <c r="AJ16" s="2">
        <v>3</v>
      </c>
      <c r="AK16" s="1">
        <v>3</v>
      </c>
      <c r="AL16" s="1">
        <v>0</v>
      </c>
      <c r="AM16" s="1">
        <v>1</v>
      </c>
      <c r="AN16" s="1">
        <v>2</v>
      </c>
      <c r="AO16" s="1">
        <v>2</v>
      </c>
      <c r="AP16" s="1">
        <v>2</v>
      </c>
      <c r="AQ16" s="1">
        <v>1</v>
      </c>
      <c r="AR16" s="1">
        <v>1</v>
      </c>
      <c r="AS16" s="1">
        <v>2</v>
      </c>
      <c r="AT16" s="1">
        <v>2</v>
      </c>
      <c r="AU16" s="1">
        <v>0</v>
      </c>
      <c r="AV16" s="1">
        <v>0</v>
      </c>
      <c r="AW16" s="1">
        <v>0</v>
      </c>
      <c r="AX16" s="1">
        <v>1</v>
      </c>
      <c r="AY16" s="2">
        <v>2</v>
      </c>
      <c r="AZ16" s="10">
        <v>3</v>
      </c>
      <c r="BA16" s="10">
        <v>3</v>
      </c>
      <c r="BB16" s="2">
        <v>2</v>
      </c>
      <c r="BC16" s="8">
        <f t="shared" si="1"/>
        <v>60</v>
      </c>
      <c r="BD16" s="5">
        <f t="shared" si="0"/>
        <v>0.4</v>
      </c>
    </row>
    <row r="17" spans="1:56" x14ac:dyDescent="0.25">
      <c r="A17" s="9" t="s">
        <v>48</v>
      </c>
      <c r="B17" s="1">
        <v>1</v>
      </c>
      <c r="C17" s="2">
        <v>0</v>
      </c>
      <c r="D17" s="2">
        <v>0</v>
      </c>
      <c r="E17" s="1">
        <v>0</v>
      </c>
      <c r="F17" s="2">
        <v>0</v>
      </c>
      <c r="G17" s="2">
        <v>0</v>
      </c>
      <c r="H17" s="2">
        <v>0</v>
      </c>
      <c r="I17" s="2">
        <v>0</v>
      </c>
      <c r="J17" s="2">
        <v>1</v>
      </c>
      <c r="K17" s="2">
        <v>0</v>
      </c>
      <c r="L17" s="2">
        <v>1</v>
      </c>
      <c r="M17" s="10">
        <v>5</v>
      </c>
      <c r="N17" s="10">
        <v>3</v>
      </c>
      <c r="O17" s="1">
        <v>2</v>
      </c>
      <c r="P17" s="1">
        <v>2</v>
      </c>
      <c r="Q17" s="1">
        <v>3</v>
      </c>
      <c r="R17" s="1">
        <v>1</v>
      </c>
      <c r="S17" s="1">
        <v>2</v>
      </c>
      <c r="T17" s="1">
        <v>5</v>
      </c>
      <c r="U17" s="1">
        <v>4</v>
      </c>
      <c r="V17" s="1">
        <v>2</v>
      </c>
      <c r="W17" s="1">
        <v>1</v>
      </c>
      <c r="X17" s="2">
        <v>3</v>
      </c>
      <c r="Y17" s="2">
        <v>0</v>
      </c>
      <c r="Z17" s="2">
        <v>1</v>
      </c>
      <c r="AA17" s="2">
        <v>1</v>
      </c>
      <c r="AB17" s="1">
        <v>0</v>
      </c>
      <c r="AC17" s="1">
        <v>3</v>
      </c>
      <c r="AD17" s="1">
        <v>3</v>
      </c>
      <c r="AE17" s="1">
        <v>0</v>
      </c>
      <c r="AF17" s="1">
        <v>1</v>
      </c>
      <c r="AG17" s="1">
        <v>0</v>
      </c>
      <c r="AH17" s="1">
        <v>1</v>
      </c>
      <c r="AI17" s="1">
        <v>1</v>
      </c>
      <c r="AJ17" s="2">
        <v>3</v>
      </c>
      <c r="AK17" s="1">
        <v>3</v>
      </c>
      <c r="AL17" s="6">
        <v>0</v>
      </c>
      <c r="AM17" s="1">
        <v>0</v>
      </c>
      <c r="AN17" s="1">
        <v>2</v>
      </c>
      <c r="AO17" s="1">
        <v>0</v>
      </c>
      <c r="AP17" s="1">
        <v>2</v>
      </c>
      <c r="AQ17" s="1">
        <v>1</v>
      </c>
      <c r="AR17" s="1">
        <v>1</v>
      </c>
      <c r="AS17" s="1">
        <v>2</v>
      </c>
      <c r="AT17" s="1">
        <v>2</v>
      </c>
      <c r="AU17" s="1">
        <v>2</v>
      </c>
      <c r="AV17" s="1">
        <v>1</v>
      </c>
      <c r="AW17" s="1">
        <v>1</v>
      </c>
      <c r="AX17" s="1">
        <v>2</v>
      </c>
      <c r="AY17" s="2">
        <v>2</v>
      </c>
      <c r="AZ17" s="10">
        <v>3</v>
      </c>
      <c r="BA17" s="10">
        <v>3</v>
      </c>
      <c r="BB17" s="2">
        <v>2</v>
      </c>
      <c r="BC17" s="8">
        <f t="shared" si="1"/>
        <v>79</v>
      </c>
      <c r="BD17" s="5">
        <f t="shared" si="0"/>
        <v>0.52666666666666662</v>
      </c>
    </row>
    <row r="18" spans="1:56" x14ac:dyDescent="0.25">
      <c r="A18" s="9" t="s">
        <v>37</v>
      </c>
      <c r="B18" s="1">
        <v>1</v>
      </c>
      <c r="C18" s="1">
        <v>0</v>
      </c>
      <c r="D18" s="1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1</v>
      </c>
      <c r="K18" s="2">
        <v>0</v>
      </c>
      <c r="L18" s="2">
        <v>0</v>
      </c>
      <c r="M18" s="10">
        <v>2</v>
      </c>
      <c r="N18" s="10">
        <v>3</v>
      </c>
      <c r="O18" s="1">
        <v>0</v>
      </c>
      <c r="P18" s="1">
        <v>2</v>
      </c>
      <c r="Q18" s="1">
        <v>1</v>
      </c>
      <c r="R18" s="1">
        <v>0</v>
      </c>
      <c r="S18" s="1">
        <v>0</v>
      </c>
      <c r="T18" s="1">
        <v>2</v>
      </c>
      <c r="U18" s="1">
        <v>0</v>
      </c>
      <c r="V18" s="1">
        <v>2</v>
      </c>
      <c r="W18" s="1">
        <v>1</v>
      </c>
      <c r="X18" s="1">
        <v>0</v>
      </c>
      <c r="Y18" s="1">
        <v>0</v>
      </c>
      <c r="Z18" s="1">
        <v>1</v>
      </c>
      <c r="AA18" s="1">
        <v>1</v>
      </c>
      <c r="AB18" s="1">
        <v>0</v>
      </c>
      <c r="AC18" s="1">
        <v>3</v>
      </c>
      <c r="AD18" s="1">
        <v>2</v>
      </c>
      <c r="AE18" s="1">
        <v>0</v>
      </c>
      <c r="AF18" s="1">
        <v>2</v>
      </c>
      <c r="AG18" s="1">
        <v>0</v>
      </c>
      <c r="AH18" s="1">
        <v>0</v>
      </c>
      <c r="AI18" s="1">
        <v>0</v>
      </c>
      <c r="AJ18" s="2">
        <v>3</v>
      </c>
      <c r="AK18" s="1">
        <v>3</v>
      </c>
      <c r="AL18" s="6">
        <v>1</v>
      </c>
      <c r="AM18" s="1">
        <v>0</v>
      </c>
      <c r="AN18" s="1">
        <v>2</v>
      </c>
      <c r="AO18" s="1">
        <v>0</v>
      </c>
      <c r="AP18" s="1">
        <v>2</v>
      </c>
      <c r="AQ18" s="1">
        <v>1</v>
      </c>
      <c r="AR18" s="1">
        <v>1</v>
      </c>
      <c r="AS18" s="1">
        <v>2</v>
      </c>
      <c r="AT18" s="1">
        <v>2</v>
      </c>
      <c r="AU18" s="1">
        <v>0</v>
      </c>
      <c r="AV18" s="1">
        <v>0</v>
      </c>
      <c r="AW18" s="1">
        <v>0</v>
      </c>
      <c r="AX18" s="1">
        <v>1</v>
      </c>
      <c r="AY18" s="2">
        <v>2</v>
      </c>
      <c r="AZ18" s="10">
        <v>3</v>
      </c>
      <c r="BA18" s="10">
        <v>3</v>
      </c>
      <c r="BB18" s="2">
        <v>2</v>
      </c>
      <c r="BC18" s="8">
        <f t="shared" si="1"/>
        <v>52</v>
      </c>
      <c r="BD18" s="5">
        <f t="shared" si="0"/>
        <v>0.34666666666666668</v>
      </c>
    </row>
    <row r="19" spans="1:56" x14ac:dyDescent="0.25">
      <c r="A19" s="11" t="s">
        <v>38</v>
      </c>
      <c r="B19" s="1">
        <v>1</v>
      </c>
      <c r="C19" s="1">
        <v>1</v>
      </c>
      <c r="D19" s="1">
        <v>0</v>
      </c>
      <c r="E19" s="2"/>
      <c r="F19" s="2"/>
      <c r="G19" s="2"/>
      <c r="H19" s="2"/>
      <c r="I19" s="2"/>
      <c r="J19" s="2">
        <v>2</v>
      </c>
      <c r="K19" s="2">
        <v>2</v>
      </c>
      <c r="L19" s="2"/>
      <c r="M19" s="10">
        <v>2</v>
      </c>
      <c r="N19" s="10">
        <v>3</v>
      </c>
      <c r="O19" s="1">
        <v>0</v>
      </c>
      <c r="P19" s="1">
        <v>0</v>
      </c>
      <c r="Q19" s="1">
        <v>0</v>
      </c>
      <c r="R19" s="1">
        <v>0</v>
      </c>
      <c r="S19" s="1">
        <v>2</v>
      </c>
      <c r="T19" s="1">
        <v>2</v>
      </c>
      <c r="U19" s="1">
        <v>0</v>
      </c>
      <c r="V19" s="1">
        <v>1</v>
      </c>
      <c r="W19" s="1">
        <v>0</v>
      </c>
      <c r="X19" s="1">
        <v>0</v>
      </c>
      <c r="Y19" s="1">
        <v>2</v>
      </c>
      <c r="Z19" s="1">
        <v>1</v>
      </c>
      <c r="AA19" s="1">
        <v>1</v>
      </c>
      <c r="AB19" s="1">
        <v>0</v>
      </c>
      <c r="AC19" s="1">
        <v>3</v>
      </c>
      <c r="AD19" s="1">
        <v>3</v>
      </c>
      <c r="AE19" s="1">
        <v>0</v>
      </c>
      <c r="AF19" s="1">
        <v>2</v>
      </c>
      <c r="AG19" s="1">
        <v>4</v>
      </c>
      <c r="AH19" s="1">
        <v>0</v>
      </c>
      <c r="AI19" s="1">
        <v>0</v>
      </c>
      <c r="AJ19" s="2">
        <v>3</v>
      </c>
      <c r="AK19" s="1">
        <v>3</v>
      </c>
      <c r="AL19" s="6">
        <v>1</v>
      </c>
      <c r="AM19" s="1">
        <v>1</v>
      </c>
      <c r="AN19" s="1">
        <v>1</v>
      </c>
      <c r="AO19" s="1">
        <v>0</v>
      </c>
      <c r="AP19" s="1">
        <v>2</v>
      </c>
      <c r="AQ19" s="1">
        <v>1</v>
      </c>
      <c r="AR19" s="1">
        <v>1</v>
      </c>
      <c r="AS19" s="1">
        <v>0</v>
      </c>
      <c r="AT19" s="1">
        <v>2</v>
      </c>
      <c r="AU19" s="1">
        <v>0</v>
      </c>
      <c r="AV19" s="1">
        <v>0</v>
      </c>
      <c r="AW19" s="1">
        <v>0</v>
      </c>
      <c r="AX19" s="1">
        <v>1</v>
      </c>
      <c r="AY19" s="2">
        <v>2</v>
      </c>
      <c r="AZ19" s="10">
        <v>3</v>
      </c>
      <c r="BA19" s="10">
        <v>0</v>
      </c>
      <c r="BB19" s="2">
        <v>2</v>
      </c>
      <c r="BC19" s="8">
        <f t="shared" si="1"/>
        <v>55</v>
      </c>
      <c r="BD19" s="5">
        <f>BC19/137</f>
        <v>0.40145985401459855</v>
      </c>
    </row>
    <row r="20" spans="1:56" x14ac:dyDescent="0.25">
      <c r="A20" s="12" t="s">
        <v>36</v>
      </c>
      <c r="B20" s="1">
        <v>1</v>
      </c>
      <c r="C20" s="1">
        <v>1</v>
      </c>
      <c r="D20" s="1">
        <v>0</v>
      </c>
      <c r="E20" s="2"/>
      <c r="F20" s="2"/>
      <c r="G20" s="2"/>
      <c r="H20" s="2"/>
      <c r="I20" s="2"/>
      <c r="J20" s="2">
        <v>1</v>
      </c>
      <c r="K20" s="2">
        <v>0</v>
      </c>
      <c r="L20" s="2"/>
      <c r="M20" s="10">
        <v>0</v>
      </c>
      <c r="N20" s="10">
        <v>3</v>
      </c>
      <c r="O20" s="1">
        <v>2</v>
      </c>
      <c r="P20" s="1">
        <v>0</v>
      </c>
      <c r="Q20" s="1">
        <v>3</v>
      </c>
      <c r="R20" s="1">
        <v>1</v>
      </c>
      <c r="S20" s="1">
        <v>2</v>
      </c>
      <c r="T20" s="1">
        <v>2</v>
      </c>
      <c r="U20" s="1">
        <v>0</v>
      </c>
      <c r="V20" s="1">
        <v>2</v>
      </c>
      <c r="W20" s="1">
        <v>0</v>
      </c>
      <c r="X20" s="1">
        <v>0</v>
      </c>
      <c r="Y20" s="1">
        <v>0</v>
      </c>
      <c r="Z20" s="1">
        <v>1</v>
      </c>
      <c r="AA20" s="1">
        <v>1</v>
      </c>
      <c r="AB20" s="1">
        <v>1</v>
      </c>
      <c r="AC20" s="1">
        <v>3</v>
      </c>
      <c r="AD20" s="1">
        <v>3</v>
      </c>
      <c r="AE20" s="1">
        <v>0</v>
      </c>
      <c r="AF20" s="1">
        <v>2</v>
      </c>
      <c r="AG20" s="1">
        <v>0</v>
      </c>
      <c r="AH20" s="1">
        <v>0</v>
      </c>
      <c r="AI20" s="1">
        <v>0</v>
      </c>
      <c r="AJ20" s="2">
        <v>3</v>
      </c>
      <c r="AK20" s="1">
        <v>3</v>
      </c>
      <c r="AL20" s="6">
        <v>1</v>
      </c>
      <c r="AM20" s="1">
        <v>1</v>
      </c>
      <c r="AN20" s="1">
        <v>0</v>
      </c>
      <c r="AO20" s="1">
        <v>1</v>
      </c>
      <c r="AP20" s="1">
        <v>2</v>
      </c>
      <c r="AQ20" s="2">
        <v>1</v>
      </c>
      <c r="AR20" s="2">
        <v>1</v>
      </c>
      <c r="AS20" s="1">
        <v>0</v>
      </c>
      <c r="AT20" s="1">
        <v>2</v>
      </c>
      <c r="AU20" s="1">
        <v>0</v>
      </c>
      <c r="AV20" s="1">
        <v>1</v>
      </c>
      <c r="AW20" s="2">
        <v>0</v>
      </c>
      <c r="AX20" s="1">
        <v>2</v>
      </c>
      <c r="AY20" s="2">
        <v>2</v>
      </c>
      <c r="AZ20" s="10">
        <v>3</v>
      </c>
      <c r="BA20" s="10">
        <v>0</v>
      </c>
      <c r="BB20" s="2">
        <v>2</v>
      </c>
      <c r="BC20" s="8">
        <f t="shared" si="1"/>
        <v>54</v>
      </c>
      <c r="BD20" s="5">
        <f>BC20/137</f>
        <v>0.39416058394160586</v>
      </c>
    </row>
    <row r="21" spans="1:56" x14ac:dyDescent="0.25">
      <c r="A21" s="13" t="s">
        <v>41</v>
      </c>
      <c r="B21" s="1">
        <v>1</v>
      </c>
      <c r="C21" s="1"/>
      <c r="D21" s="1"/>
      <c r="E21" s="2"/>
      <c r="F21" s="2"/>
      <c r="G21" s="2"/>
      <c r="H21" s="2"/>
      <c r="I21" s="2"/>
      <c r="J21" s="2"/>
      <c r="K21" s="2"/>
      <c r="L21" s="2"/>
      <c r="M21" s="10">
        <v>0</v>
      </c>
      <c r="N21" s="10">
        <v>3</v>
      </c>
      <c r="O21" s="1">
        <v>2</v>
      </c>
      <c r="P21" s="1">
        <v>1</v>
      </c>
      <c r="Q21" s="1">
        <v>0</v>
      </c>
      <c r="R21" s="1">
        <v>0</v>
      </c>
      <c r="S21" s="1">
        <v>2</v>
      </c>
      <c r="T21" s="1">
        <v>0</v>
      </c>
      <c r="U21" s="1">
        <v>0</v>
      </c>
      <c r="V21" s="1">
        <v>2</v>
      </c>
      <c r="W21" s="1">
        <v>0</v>
      </c>
      <c r="X21" s="1">
        <v>0</v>
      </c>
      <c r="Y21" s="1">
        <v>0</v>
      </c>
      <c r="Z21" s="1">
        <v>2</v>
      </c>
      <c r="AA21" s="1">
        <v>1</v>
      </c>
      <c r="AB21" s="1">
        <v>1</v>
      </c>
      <c r="AC21" s="1"/>
      <c r="AD21" s="1"/>
      <c r="AE21" s="1"/>
      <c r="AF21" s="1">
        <v>0</v>
      </c>
      <c r="AG21" s="1">
        <v>1</v>
      </c>
      <c r="AH21" s="1">
        <v>0</v>
      </c>
      <c r="AI21" s="1">
        <v>0</v>
      </c>
      <c r="AJ21" s="2"/>
      <c r="AK21" s="1">
        <v>3</v>
      </c>
      <c r="AL21" s="6">
        <v>1</v>
      </c>
      <c r="AM21" s="1">
        <v>0</v>
      </c>
      <c r="AN21" s="1">
        <v>0</v>
      </c>
      <c r="AO21" s="1">
        <v>0</v>
      </c>
      <c r="AP21" s="1">
        <v>2</v>
      </c>
      <c r="AQ21" s="1">
        <v>1</v>
      </c>
      <c r="AR21" s="1">
        <v>1</v>
      </c>
      <c r="AS21" s="1">
        <v>0</v>
      </c>
      <c r="AT21" s="1">
        <v>2</v>
      </c>
      <c r="AU21" s="1">
        <v>0</v>
      </c>
      <c r="AV21" s="1">
        <v>0</v>
      </c>
      <c r="AW21" s="1">
        <v>0</v>
      </c>
      <c r="AX21" s="1">
        <v>0</v>
      </c>
      <c r="AY21" s="2">
        <v>0</v>
      </c>
      <c r="AZ21" s="10">
        <v>3</v>
      </c>
      <c r="BA21" s="10">
        <v>0</v>
      </c>
      <c r="BB21" s="2">
        <v>2</v>
      </c>
      <c r="BC21" s="8">
        <f t="shared" si="1"/>
        <v>31</v>
      </c>
      <c r="BD21" s="5">
        <f>BC21/129</f>
        <v>0.24031007751937986</v>
      </c>
    </row>
    <row r="22" spans="1:56" x14ac:dyDescent="0.25">
      <c r="A22" s="13" t="s">
        <v>35</v>
      </c>
      <c r="B22" s="1">
        <v>1</v>
      </c>
      <c r="C22" s="1"/>
      <c r="D22" s="1"/>
      <c r="E22" s="2"/>
      <c r="F22" s="2"/>
      <c r="G22" s="2"/>
      <c r="H22" s="2"/>
      <c r="I22" s="2"/>
      <c r="J22" s="2"/>
      <c r="K22" s="2"/>
      <c r="L22" s="2"/>
      <c r="M22" s="10">
        <v>2</v>
      </c>
      <c r="N22" s="10">
        <v>3</v>
      </c>
      <c r="O22" s="1">
        <v>2</v>
      </c>
      <c r="P22" s="1">
        <v>2</v>
      </c>
      <c r="Q22" s="1">
        <v>1</v>
      </c>
      <c r="R22" s="1">
        <v>0</v>
      </c>
      <c r="S22" s="3">
        <v>2</v>
      </c>
      <c r="T22" s="1">
        <v>2</v>
      </c>
      <c r="U22" s="1">
        <v>0</v>
      </c>
      <c r="V22" s="1">
        <v>2</v>
      </c>
      <c r="W22" s="1">
        <v>1</v>
      </c>
      <c r="X22" s="1">
        <v>0</v>
      </c>
      <c r="Y22" s="1">
        <v>0</v>
      </c>
      <c r="Z22" s="1">
        <v>1</v>
      </c>
      <c r="AA22" s="3">
        <v>1</v>
      </c>
      <c r="AB22" s="1">
        <v>1</v>
      </c>
      <c r="AC22" s="1"/>
      <c r="AD22" s="1"/>
      <c r="AE22" s="1"/>
      <c r="AF22" s="1">
        <v>2</v>
      </c>
      <c r="AG22" s="1">
        <v>0</v>
      </c>
      <c r="AH22" s="1">
        <v>2</v>
      </c>
      <c r="AI22" s="1">
        <v>0</v>
      </c>
      <c r="AJ22" s="2"/>
      <c r="AK22" s="1">
        <v>3</v>
      </c>
      <c r="AL22" s="1">
        <v>0</v>
      </c>
      <c r="AM22" s="1">
        <v>0</v>
      </c>
      <c r="AN22" s="1">
        <v>1</v>
      </c>
      <c r="AO22" s="1">
        <v>0</v>
      </c>
      <c r="AP22" s="1">
        <v>2</v>
      </c>
      <c r="AQ22" s="7">
        <v>1</v>
      </c>
      <c r="AR22" s="7">
        <v>1</v>
      </c>
      <c r="AS22" s="1">
        <v>0</v>
      </c>
      <c r="AT22" s="1">
        <v>2</v>
      </c>
      <c r="AU22" s="1">
        <v>0</v>
      </c>
      <c r="AV22" s="1">
        <v>0</v>
      </c>
      <c r="AW22" s="7">
        <v>0</v>
      </c>
      <c r="AX22" s="1">
        <v>2</v>
      </c>
      <c r="AY22" s="2">
        <v>0</v>
      </c>
      <c r="AZ22" s="10">
        <v>3</v>
      </c>
      <c r="BA22" s="10">
        <v>3</v>
      </c>
      <c r="BB22" s="2">
        <v>2</v>
      </c>
      <c r="BC22" s="8">
        <f t="shared" si="1"/>
        <v>45</v>
      </c>
      <c r="BD22" s="5">
        <f>BC22/129</f>
        <v>0.34883720930232559</v>
      </c>
    </row>
    <row r="23" spans="1:56" x14ac:dyDescent="0.25">
      <c r="A23" s="13" t="s">
        <v>39</v>
      </c>
      <c r="B23" s="2">
        <v>1</v>
      </c>
      <c r="C23" s="1"/>
      <c r="D23" s="1"/>
      <c r="E23" s="2"/>
      <c r="F23" s="2"/>
      <c r="G23" s="2"/>
      <c r="H23" s="2"/>
      <c r="I23" s="2"/>
      <c r="J23" s="2"/>
      <c r="K23" s="2"/>
      <c r="L23" s="2"/>
      <c r="M23" s="10">
        <v>1</v>
      </c>
      <c r="N23" s="10">
        <v>3</v>
      </c>
      <c r="O23" s="1">
        <v>2</v>
      </c>
      <c r="P23" s="1">
        <v>0</v>
      </c>
      <c r="Q23" s="1">
        <v>0.5</v>
      </c>
      <c r="R23" s="1">
        <v>0</v>
      </c>
      <c r="S23" s="1">
        <v>2</v>
      </c>
      <c r="T23" s="1">
        <v>5</v>
      </c>
      <c r="U23" s="1">
        <v>0</v>
      </c>
      <c r="V23" s="1">
        <v>2</v>
      </c>
      <c r="W23" s="1">
        <v>0</v>
      </c>
      <c r="X23" s="1">
        <v>0</v>
      </c>
      <c r="Y23" s="1">
        <v>2</v>
      </c>
      <c r="Z23" s="1">
        <v>1</v>
      </c>
      <c r="AA23" s="1">
        <v>1</v>
      </c>
      <c r="AB23" s="1">
        <v>1</v>
      </c>
      <c r="AC23" s="1"/>
      <c r="AD23" s="1"/>
      <c r="AE23" s="2"/>
      <c r="AF23" s="1">
        <v>2</v>
      </c>
      <c r="AG23" s="1">
        <v>2</v>
      </c>
      <c r="AH23" s="2">
        <v>2</v>
      </c>
      <c r="AI23" s="1">
        <v>0</v>
      </c>
      <c r="AJ23" s="2"/>
      <c r="AK23" s="1">
        <v>3</v>
      </c>
      <c r="AL23" s="1">
        <v>0</v>
      </c>
      <c r="AM23" s="1">
        <v>1</v>
      </c>
      <c r="AN23" s="1">
        <v>0</v>
      </c>
      <c r="AO23" s="1">
        <v>0</v>
      </c>
      <c r="AP23" s="1">
        <v>2</v>
      </c>
      <c r="AQ23" s="1">
        <v>1</v>
      </c>
      <c r="AR23" s="1">
        <v>1</v>
      </c>
      <c r="AS23" s="1">
        <v>0</v>
      </c>
      <c r="AT23" s="1">
        <v>2</v>
      </c>
      <c r="AU23" s="1">
        <v>0</v>
      </c>
      <c r="AV23" s="1">
        <v>1</v>
      </c>
      <c r="AW23" s="1">
        <v>0</v>
      </c>
      <c r="AX23" s="1">
        <v>2</v>
      </c>
      <c r="AY23" s="2">
        <v>0</v>
      </c>
      <c r="AZ23" s="10">
        <v>3</v>
      </c>
      <c r="BA23" s="10">
        <v>3</v>
      </c>
      <c r="BB23" s="2">
        <v>2</v>
      </c>
      <c r="BC23" s="8">
        <f t="shared" si="1"/>
        <v>48.5</v>
      </c>
      <c r="BD23" s="5">
        <f>BC23/129</f>
        <v>0.37596899224806202</v>
      </c>
    </row>
    <row r="24" spans="1:56" x14ac:dyDescent="0.25">
      <c r="A24" s="13" t="s">
        <v>42</v>
      </c>
      <c r="B24" s="1">
        <v>0</v>
      </c>
      <c r="C24" s="3"/>
      <c r="D24" s="1"/>
      <c r="E24" s="2"/>
      <c r="F24" s="2"/>
      <c r="G24" s="2"/>
      <c r="H24" s="2"/>
      <c r="I24" s="2"/>
      <c r="J24" s="2"/>
      <c r="K24" s="2"/>
      <c r="L24" s="2"/>
      <c r="M24" s="10">
        <v>0</v>
      </c>
      <c r="N24" s="10">
        <v>3</v>
      </c>
      <c r="O24" s="1">
        <v>2</v>
      </c>
      <c r="P24" s="3">
        <v>1</v>
      </c>
      <c r="Q24" s="1">
        <v>2</v>
      </c>
      <c r="R24" s="1">
        <v>0</v>
      </c>
      <c r="S24" s="1">
        <v>2</v>
      </c>
      <c r="T24" s="1">
        <v>0</v>
      </c>
      <c r="U24" s="1">
        <v>0</v>
      </c>
      <c r="V24" s="1">
        <v>0</v>
      </c>
      <c r="W24" s="1">
        <v>0</v>
      </c>
      <c r="X24" s="3">
        <v>0</v>
      </c>
      <c r="Y24" s="1">
        <v>0</v>
      </c>
      <c r="Z24" s="1">
        <v>1</v>
      </c>
      <c r="AA24" s="1">
        <v>1</v>
      </c>
      <c r="AB24" s="1">
        <v>1</v>
      </c>
      <c r="AC24" s="3"/>
      <c r="AD24" s="1"/>
      <c r="AE24" s="1"/>
      <c r="AF24" s="1">
        <v>2</v>
      </c>
      <c r="AG24" s="3">
        <v>0</v>
      </c>
      <c r="AH24" s="1">
        <v>0</v>
      </c>
      <c r="AI24" s="1">
        <v>0</v>
      </c>
      <c r="AJ24" s="2"/>
      <c r="AK24" s="1">
        <v>3</v>
      </c>
      <c r="AL24" s="1">
        <v>0</v>
      </c>
      <c r="AM24" s="1">
        <v>0</v>
      </c>
      <c r="AN24" s="3">
        <v>1</v>
      </c>
      <c r="AO24" s="1">
        <v>0</v>
      </c>
      <c r="AP24" s="1">
        <v>2</v>
      </c>
      <c r="AQ24" s="1">
        <v>1</v>
      </c>
      <c r="AR24" s="1">
        <v>1</v>
      </c>
      <c r="AS24" s="1">
        <v>0</v>
      </c>
      <c r="AT24" s="3">
        <v>1</v>
      </c>
      <c r="AU24" s="1">
        <v>0</v>
      </c>
      <c r="AV24" s="1">
        <v>0</v>
      </c>
      <c r="AW24" s="1">
        <v>0</v>
      </c>
      <c r="AX24" s="1">
        <v>2</v>
      </c>
      <c r="AY24" s="2">
        <v>0</v>
      </c>
      <c r="AZ24" s="10">
        <v>3</v>
      </c>
      <c r="BA24" s="10">
        <v>0</v>
      </c>
      <c r="BB24" s="2">
        <v>0</v>
      </c>
      <c r="BC24" s="8">
        <f t="shared" si="1"/>
        <v>29</v>
      </c>
      <c r="BD24" s="5">
        <f>BC24/129</f>
        <v>0.22480620155038761</v>
      </c>
    </row>
    <row r="25" spans="1:56" x14ac:dyDescent="0.25">
      <c r="A25" s="13" t="s">
        <v>40</v>
      </c>
      <c r="B25" s="2">
        <v>1</v>
      </c>
      <c r="C25" s="1"/>
      <c r="D25" s="1"/>
      <c r="E25" s="2"/>
      <c r="F25" s="2"/>
      <c r="G25" s="2"/>
      <c r="H25" s="2"/>
      <c r="I25" s="2"/>
      <c r="J25" s="2"/>
      <c r="K25" s="2"/>
      <c r="L25" s="2"/>
      <c r="M25" s="10">
        <v>0</v>
      </c>
      <c r="N25" s="10">
        <v>3</v>
      </c>
      <c r="O25" s="1">
        <v>2</v>
      </c>
      <c r="P25" s="1">
        <v>1</v>
      </c>
      <c r="Q25" s="1">
        <v>0</v>
      </c>
      <c r="R25" s="1">
        <v>0</v>
      </c>
      <c r="S25" s="1">
        <v>0</v>
      </c>
      <c r="T25" s="1">
        <v>2</v>
      </c>
      <c r="U25" s="1">
        <v>0</v>
      </c>
      <c r="V25" s="1">
        <v>0</v>
      </c>
      <c r="W25" s="2">
        <v>0</v>
      </c>
      <c r="X25" s="1">
        <v>0</v>
      </c>
      <c r="Y25" s="2">
        <v>2</v>
      </c>
      <c r="Z25" s="2">
        <v>1</v>
      </c>
      <c r="AA25" s="2">
        <v>1</v>
      </c>
      <c r="AB25" s="1">
        <v>0</v>
      </c>
      <c r="AC25" s="1"/>
      <c r="AD25" s="1"/>
      <c r="AE25" s="1"/>
      <c r="AF25" s="2">
        <v>2</v>
      </c>
      <c r="AG25" s="1">
        <v>0</v>
      </c>
      <c r="AH25" s="2">
        <v>2</v>
      </c>
      <c r="AI25" s="1">
        <v>0</v>
      </c>
      <c r="AJ25" s="2"/>
      <c r="AK25" s="1">
        <v>3</v>
      </c>
      <c r="AL25" s="1">
        <v>1</v>
      </c>
      <c r="AM25" s="1">
        <v>0</v>
      </c>
      <c r="AN25" s="1">
        <v>1</v>
      </c>
      <c r="AO25" s="1">
        <v>0</v>
      </c>
      <c r="AP25" s="1">
        <v>2</v>
      </c>
      <c r="AQ25" s="1">
        <v>1</v>
      </c>
      <c r="AR25" s="1">
        <v>1</v>
      </c>
      <c r="AS25" s="1">
        <v>0</v>
      </c>
      <c r="AT25" s="1">
        <v>1</v>
      </c>
      <c r="AU25" s="1">
        <v>0</v>
      </c>
      <c r="AV25" s="1">
        <v>1</v>
      </c>
      <c r="AW25" s="1">
        <v>0</v>
      </c>
      <c r="AX25" s="1">
        <v>2</v>
      </c>
      <c r="AY25" s="2">
        <v>0</v>
      </c>
      <c r="AZ25" s="10">
        <v>3</v>
      </c>
      <c r="BA25" s="10">
        <v>3</v>
      </c>
      <c r="BB25" s="2">
        <v>2</v>
      </c>
      <c r="BC25" s="8">
        <f t="shared" si="1"/>
        <v>38</v>
      </c>
      <c r="BD25" s="5">
        <f>BC25/129</f>
        <v>0.29457364341085274</v>
      </c>
    </row>
    <row r="28" spans="1:56" x14ac:dyDescent="0.25">
      <c r="M28" s="4" t="s">
        <v>78</v>
      </c>
    </row>
    <row r="29" spans="1:56" x14ac:dyDescent="0.25">
      <c r="M29" s="4" t="s">
        <v>80</v>
      </c>
    </row>
    <row r="30" spans="1:56" x14ac:dyDescent="0.25">
      <c r="M30" s="4" t="s">
        <v>81</v>
      </c>
    </row>
    <row r="31" spans="1:56" x14ac:dyDescent="0.25">
      <c r="M31" s="4" t="s">
        <v>79</v>
      </c>
    </row>
  </sheetData>
  <mergeCells count="57">
    <mergeCell ref="BD2:BD3"/>
    <mergeCell ref="BA2:BA3"/>
    <mergeCell ref="AT2:AT3"/>
    <mergeCell ref="AU2:AU3"/>
    <mergeCell ref="AV2:AV3"/>
    <mergeCell ref="AW2:AW3"/>
    <mergeCell ref="AX2:AX3"/>
    <mergeCell ref="AY2:AY3"/>
    <mergeCell ref="AZ2:AZ3"/>
    <mergeCell ref="BC2:BC3"/>
    <mergeCell ref="AS2:AS3"/>
    <mergeCell ref="AM2:AM3"/>
    <mergeCell ref="AN2:AN3"/>
    <mergeCell ref="AO2:AO3"/>
    <mergeCell ref="AP2:AP3"/>
    <mergeCell ref="AQ2:AQ3"/>
    <mergeCell ref="Z2:Z3"/>
    <mergeCell ref="A2:A3"/>
    <mergeCell ref="B2:B3"/>
    <mergeCell ref="C2:C3"/>
    <mergeCell ref="D2:D3"/>
    <mergeCell ref="U2:U3"/>
    <mergeCell ref="V2:V3"/>
    <mergeCell ref="Q2:Q3"/>
    <mergeCell ref="R2:R3"/>
    <mergeCell ref="W2:W3"/>
    <mergeCell ref="X2:X3"/>
    <mergeCell ref="Y2:Y3"/>
    <mergeCell ref="M2:M3"/>
    <mergeCell ref="N2:N3"/>
    <mergeCell ref="A1:BC1"/>
    <mergeCell ref="E2:E3"/>
    <mergeCell ref="F2:F3"/>
    <mergeCell ref="G2:G3"/>
    <mergeCell ref="H2:H3"/>
    <mergeCell ref="I2:I3"/>
    <mergeCell ref="J2:J3"/>
    <mergeCell ref="K2:K3"/>
    <mergeCell ref="L2:L3"/>
    <mergeCell ref="O2:O3"/>
    <mergeCell ref="P2:P3"/>
    <mergeCell ref="S2:S3"/>
    <mergeCell ref="T2:T3"/>
    <mergeCell ref="BB2:BB3"/>
    <mergeCell ref="AA2:AA3"/>
    <mergeCell ref="AD2:AD3"/>
    <mergeCell ref="AE2:AE3"/>
    <mergeCell ref="AR2:AR3"/>
    <mergeCell ref="AB2:AB3"/>
    <mergeCell ref="AC2:AC3"/>
    <mergeCell ref="AF2:AF3"/>
    <mergeCell ref="AG2:AG3"/>
    <mergeCell ref="AH2:AH3"/>
    <mergeCell ref="AI2:AI3"/>
    <mergeCell ref="AJ2:AJ3"/>
    <mergeCell ref="AK2:AK3"/>
    <mergeCell ref="AL2:AL3"/>
  </mergeCells>
  <pageMargins left="0.70866141732283472" right="0.70866141732283472" top="0.74803149606299213" bottom="0.74803149606299213" header="0.31496062992125984" footer="0.31496062992125984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Пользователь Windows</cp:lastModifiedBy>
  <cp:lastPrinted>2024-10-10T08:22:21Z</cp:lastPrinted>
  <dcterms:created xsi:type="dcterms:W3CDTF">2019-10-11T01:22:56Z</dcterms:created>
  <dcterms:modified xsi:type="dcterms:W3CDTF">2024-10-10T08:22:26Z</dcterms:modified>
</cp:coreProperties>
</file>