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атьяна Андреевна\Documents\"/>
    </mc:Choice>
  </mc:AlternateContent>
  <bookViews>
    <workbookView xWindow="0" yWindow="0" windowWidth="21600" windowHeight="9600" activeTab="1"/>
  </bookViews>
  <sheets>
    <sheet name="приложение 1" sheetId="1" r:id="rId1"/>
    <sheet name="приложение 2" sheetId="2" r:id="rId2"/>
    <sheet name="приложение 2.1" sheetId="5" r:id="rId3"/>
    <sheet name="приложение 2.2" sheetId="4" r:id="rId4"/>
    <sheet name="приложение 3" sheetId="3" r:id="rId5"/>
  </sheets>
  <calcPr calcId="162913"/>
</workbook>
</file>

<file path=xl/calcChain.xml><?xml version="1.0" encoding="utf-8"?>
<calcChain xmlns="http://schemas.openxmlformats.org/spreadsheetml/2006/main">
  <c r="D7" i="5" l="1"/>
  <c r="E7" i="5"/>
  <c r="F7" i="5"/>
  <c r="G7" i="5"/>
  <c r="C7" i="5"/>
  <c r="D17" i="5" l="1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C17" i="5"/>
  <c r="D17" i="2"/>
  <c r="E17" i="2"/>
  <c r="F17" i="2"/>
  <c r="G17" i="2"/>
  <c r="H17" i="2"/>
  <c r="I17" i="2"/>
  <c r="J17" i="2"/>
  <c r="K17" i="2"/>
  <c r="C17" i="2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C8" i="4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D7" i="2"/>
  <c r="E7" i="2"/>
  <c r="F7" i="2"/>
  <c r="G7" i="2"/>
  <c r="H7" i="2"/>
  <c r="I7" i="2"/>
  <c r="J7" i="2"/>
  <c r="K7" i="2"/>
  <c r="C7" i="2"/>
</calcChain>
</file>

<file path=xl/sharedStrings.xml><?xml version="1.0" encoding="utf-8"?>
<sst xmlns="http://schemas.openxmlformats.org/spreadsheetml/2006/main" count="119" uniqueCount="74">
  <si>
    <t>Наименование муниципального учреждения</t>
  </si>
  <si>
    <t>№ п/п</t>
  </si>
  <si>
    <t>в сфере спорта</t>
  </si>
  <si>
    <t>в сфере образования</t>
  </si>
  <si>
    <t>в сфере культуры</t>
  </si>
  <si>
    <r>
      <t>Наличие потребности у лиц с ОВЗ в услугах</t>
    </r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, да/нет </t>
    </r>
  </si>
  <si>
    <t>Оказание услуг потребителям с ОВЗ, чел. в год</t>
  </si>
  <si>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- заполняется при условии, что учреждение не оказывает непосредственно услуги лицам с ОВЗ</t>
    </r>
  </si>
  <si>
    <r>
      <t>Причины, по которым не могут быть оказаны услуги лицам с ОВЗ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</si>
  <si>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заполняется при условии, что учреждение не оказывает непосредственно услуги лицам с ОВЗ</t>
    </r>
  </si>
  <si>
    <t>Всего</t>
  </si>
  <si>
    <t>х</t>
  </si>
  <si>
    <t>Необходимо дублирование для инвалидов по слуху и зрению звуковой и зрительной информации</t>
  </si>
  <si>
    <t>Таблички, шт.</t>
  </si>
  <si>
    <t>Цена за шт., руб.</t>
  </si>
  <si>
    <t>Всего, руб.</t>
  </si>
  <si>
    <t>Необходимо дублирование надписей, знаков и иной текстовой и графической информации знаками, выполненными рельефно-точечным шрифтом Брайля</t>
  </si>
  <si>
    <t>Необходимо предоставление инвалидам по слуху (слуху и зрению) услуг сурдопереводчика (тифлосурдопереводчика)</t>
  </si>
  <si>
    <t>Необходимо обеспечение предоставления услуги в дистанционном режиме или на дому</t>
  </si>
  <si>
    <t xml:space="preserve">Проведение необходимого обучения  работников организации  по сопровождению инвалидов в помещениях организации </t>
  </si>
  <si>
    <t xml:space="preserve">Всего, руб. </t>
  </si>
  <si>
    <t xml:space="preserve">Наименование учреждения </t>
  </si>
  <si>
    <t>в т.ч. за счет финансирования, тыс.руб.</t>
  </si>
  <si>
    <t>Расчет финансовых средств в целях выполнения критерия "Доступность услуг для инвалидов" по подведомственным муниципальным учреждениям                                                                                                                                                               _________________________________________________________________ района (городского округа) в Республике Бурятия</t>
  </si>
  <si>
    <t>Информация об оказании муниципальными учреждениями                                                                                                                                                                                                                                     ___________________________________ района (городского округа) в Республике Бурятия                                                                                                                                                                                                                   услуг лицам с ограниченными возможностями здоровья (ОВЗ)</t>
  </si>
  <si>
    <t>Необходимы оборудованные входные группы пандусами (подъемными платформами)</t>
  </si>
  <si>
    <t>Необходимо сменное кресло-коляски</t>
  </si>
  <si>
    <t>Всего с установкой за единицу, тыс.руб.</t>
  </si>
  <si>
    <t>Всего с установкой лифта за единицу, тыс.руб.</t>
  </si>
  <si>
    <t>Необходима выделенная стоянка для автотранспортных средств инвалидов</t>
  </si>
  <si>
    <t>Всего с установкой поручней, тыс.руб.</t>
  </si>
  <si>
    <t>Всего с установкой расширенных проемов, тыс.руб.</t>
  </si>
  <si>
    <t xml:space="preserve">Всего, тыс. руб. </t>
  </si>
  <si>
    <t>Всего за единицу, тыс.руб.</t>
  </si>
  <si>
    <t xml:space="preserve">Всего, тыс.руб. </t>
  </si>
  <si>
    <t>в том числе:</t>
  </si>
  <si>
    <t>Итого:</t>
  </si>
  <si>
    <r>
      <t xml:space="preserve">Критерий "Доступность услуг для инвалидов"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/>
    </r>
  </si>
  <si>
    <t>1. Условия доступности, позволяющие инвалидам получать услуги наравне с другими</t>
  </si>
  <si>
    <t>в т.ч. финансирование за счет, тыс. руб.</t>
  </si>
  <si>
    <t>2. Оборудование помещений организации социальной сферы и прилегающей к ней территории с учетом доступности для инвалидов</t>
  </si>
  <si>
    <t xml:space="preserve">Всего, руб. (гр.3*гр.4) </t>
  </si>
  <si>
    <t>Всего, руб. (гр.8*гр.9)</t>
  </si>
  <si>
    <t>(гр.7+гр.10)</t>
  </si>
  <si>
    <t>(гр.8+гр.11)</t>
  </si>
  <si>
    <t>(гр.19+22+25)</t>
  </si>
  <si>
    <t>(гр.20+23+26)</t>
  </si>
  <si>
    <r>
      <t xml:space="preserve">Всего, тыс. руб. </t>
    </r>
    <r>
      <rPr>
        <sz val="6"/>
        <color theme="1"/>
        <rFont val="Times New Roman"/>
        <family val="1"/>
        <charset val="204"/>
      </rPr>
      <t>(гр. 16+19+22)</t>
    </r>
  </si>
  <si>
    <r>
      <t xml:space="preserve">Всего необходимо финансовых средств, тыс. руб. </t>
    </r>
    <r>
      <rPr>
        <sz val="6"/>
        <color theme="1"/>
        <rFont val="Times New Roman"/>
        <family val="1"/>
        <charset val="204"/>
      </rPr>
      <t>(гр.6+гр.9)</t>
    </r>
  </si>
  <si>
    <t>(гр. 6+11+14+17+20 Прил.1)</t>
  </si>
  <si>
    <r>
      <t xml:space="preserve">Всего, тыс. руб.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6"/>
        <color theme="1"/>
        <rFont val="Times New Roman"/>
        <family val="1"/>
        <charset val="204"/>
      </rPr>
      <t xml:space="preserve"> (гр. 5+ 10+13+16+19 Прил. 2.1)</t>
    </r>
  </si>
  <si>
    <t>(гр. 7+12+15+18+21 Прил.1)</t>
  </si>
  <si>
    <r>
      <t xml:space="preserve">Всего, тыс. руб.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6"/>
        <color theme="1"/>
        <rFont val="Times New Roman"/>
        <family val="1"/>
        <charset val="204"/>
      </rPr>
      <t>(гр.3+ 6+9+12+15 Прил. 2.2)</t>
    </r>
  </si>
  <si>
    <t>(гр. 5+8+11+14+17 Прил.2.2)</t>
  </si>
  <si>
    <t>(гр.4+7+10+13+16 Прил.2.2)</t>
  </si>
  <si>
    <t>Должность</t>
  </si>
  <si>
    <t>Заместитель Главы района (городского округа), курирующий вопросы проведения независимой оценки качества условий оказания услуг муниципальными учреждения образования, культуры и спорта</t>
  </si>
  <si>
    <t>ФИО (полностью)</t>
  </si>
  <si>
    <t>Контактный телефон</t>
  </si>
  <si>
    <t>Специалист,  ответственный за предоставление сводной информации по вопросам проведения независимой оценки качества условий оказания услуг муниципальными учреждения образования, культуры и спорта</t>
  </si>
  <si>
    <t>Расчет финансовых средств в целях выполнения критерия "Доступность услуг для инвалидов" по подведомственным муниципальным учреждениям                                                                                                                                                                                                                                                                                       _________________________________________________________________ района (городского округа) в Республике Бурятия</t>
  </si>
  <si>
    <r>
      <t xml:space="preserve">Критерий "Доступность услуг для инвалидов"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1.</t>
    </r>
    <r>
      <rPr>
        <sz val="10"/>
        <color theme="1"/>
        <rFont val="Times New Roman"/>
        <family val="1"/>
        <charset val="204"/>
      </rPr>
      <t xml:space="preserve"> У</t>
    </r>
    <r>
      <rPr>
        <i/>
        <sz val="10"/>
        <color theme="1"/>
        <rFont val="Times New Roman"/>
        <family val="1"/>
        <charset val="204"/>
      </rPr>
      <t>словия доступности, позволяющие инвалидам получать услуги наравне с другими</t>
    </r>
    <r>
      <rPr>
        <i/>
        <vertAlign val="superscript"/>
        <sz val="10"/>
        <color theme="1"/>
        <rFont val="Times New Roman"/>
        <family val="1"/>
        <charset val="204"/>
      </rPr>
      <t>1</t>
    </r>
  </si>
  <si>
    <r>
      <t>Критерий "Доступность услуг для инвалидов"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</t>
    </r>
    <r>
      <rPr>
        <i/>
        <sz val="10"/>
        <color theme="1"/>
        <rFont val="Times New Roman"/>
        <family val="1"/>
        <charset val="204"/>
      </rPr>
      <t>.</t>
    </r>
    <r>
      <rPr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 xml:space="preserve">Оборудование помещений организации социальной сферы и прилегающей к ней территории с учетом доступности для инвалидов </t>
    </r>
    <r>
      <rPr>
        <i/>
        <vertAlign val="superscript"/>
        <sz val="10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</si>
  <si>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- данные заполняются при необходимости с учетом результатов проведенной независимой оценки качества условий оказания услуг по каждому муниципальному учреждению</t>
    </r>
  </si>
  <si>
    <t>Сведения о уполномоченных должностных лицах, координирующих                                                                                                                                                                                                                                                                                                                                                                                                                                                                             вопросы независимой оценки качества условий оказания услуг  муниципальными учреждения образования, культуры и спорта                                                                                                                                                                                                                                                                                               __________________________________________________________________________ района (городского округа)                                                                                                                                                                                     в Республике Бурятия</t>
  </si>
  <si>
    <r>
      <t xml:space="preserve">Необходимо специально оборудованное санитарно-гигиеническое помещение в организации 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</si>
  <si>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Необходимы адаптированные лифты, поручни, расширенные дверные проемы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</si>
  <si>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при невозможности оборудования специального санитарно-гигиенического помещения, установки лифта или расширенных дверных проемов в муниципальном учреждении необходимо указать причины</t>
    </r>
  </si>
  <si>
    <t>МАОУ ДО "Бичурская ДЮСШ"</t>
  </si>
  <si>
    <t>да</t>
  </si>
  <si>
    <t>условия пребывания указанных категорий лиц не соответствунет нормам</t>
  </si>
  <si>
    <t>МАОУ ДО "Бичурсккя ДЮСШ"</t>
  </si>
  <si>
    <t xml:space="preserve">условия прибывания указанной категории лиц не соотвествуют нормам. </t>
  </si>
  <si>
    <t>МБУ ДО "Бичурский ДДТ"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</si>
</sst>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i/>
      <vertAlign val="superscript"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/>
    <xf numFmtId="3" fontId="0" fillId="0" borderId="1" xfId="0" applyNumberFormat="1" applyBorder="1"/>
    <xf numFmtId="3" fontId="0" fillId="0" borderId="1" xfId="0" applyNumberFormat="1" applyBorder="1" applyAlignment="1">
      <alignment wrapText="1"/>
    </xf>
    <xf numFmtId="3" fontId="3" fillId="0" borderId="1" xfId="0" applyNumberFormat="1" applyFont="1" applyBorder="1" applyAlignment="1">
      <alignment horizontal="left" wrapText="1"/>
    </xf>
    <xf numFmtId="3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 wrapText="1"/>
    </xf>
    <xf numFmtId="0" fontId="5" fillId="2" borderId="1" xfId="0" applyFont="1" applyFill="1" applyBorder="1"/>
    <xf numFmtId="0" fontId="0" fillId="2" borderId="1" xfId="0" applyFill="1" applyBorder="1" applyAlignment="1">
      <alignment wrapText="1"/>
    </xf>
    <xf numFmtId="3" fontId="5" fillId="2" borderId="1" xfId="0" applyNumberFormat="1" applyFont="1" applyFill="1" applyBorder="1"/>
    <xf numFmtId="0" fontId="5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5"/>
  <sheetViews>
    <sheetView workbookViewId="0">
      <selection activeCell="B11" sqref="B11"/>
    </sheetView>
  </sheetViews>
  <sheetFormatPr defaultRowHeight="15" x14ac:dyDescent="0.25"/>
  <cols>
    <col min="1" max="1" width="5" customWidth="1"/>
    <col min="2" max="2" width="58.140625" customWidth="1"/>
    <col min="3" max="3" width="14.7109375" customWidth="1"/>
    <col min="4" max="4" width="15.28515625" customWidth="1"/>
    <col min="5" max="5" width="29" customWidth="1"/>
  </cols>
  <sheetData>
    <row r="1" spans="1:15" ht="47.25" customHeight="1" x14ac:dyDescent="0.25">
      <c r="A1" s="29" t="s">
        <v>24</v>
      </c>
      <c r="B1" s="29"/>
      <c r="C1" s="29"/>
      <c r="D1" s="29"/>
      <c r="E1" s="29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6" customHeight="1" x14ac:dyDescent="0.25">
      <c r="A2" s="27" t="s">
        <v>1</v>
      </c>
      <c r="B2" s="27" t="s">
        <v>0</v>
      </c>
      <c r="C2" s="30" t="s">
        <v>6</v>
      </c>
      <c r="D2" s="30" t="s">
        <v>5</v>
      </c>
      <c r="E2" s="27" t="s">
        <v>8</v>
      </c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48.75" customHeight="1" x14ac:dyDescent="0.25">
      <c r="A3" s="28"/>
      <c r="B3" s="28"/>
      <c r="C3" s="30"/>
      <c r="D3" s="30"/>
      <c r="E3" s="2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8.75" customHeight="1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25" t="s">
        <v>4</v>
      </c>
      <c r="B5" s="26"/>
      <c r="C5" s="3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3"/>
      <c r="B6" s="3"/>
      <c r="C6" s="3"/>
      <c r="D6" s="3"/>
      <c r="E6" s="3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3"/>
      <c r="B7" s="3"/>
      <c r="C7" s="3"/>
      <c r="D7" s="3"/>
      <c r="E7" s="3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3"/>
      <c r="B8" s="3"/>
      <c r="C8" s="3"/>
      <c r="D8" s="3"/>
      <c r="E8" s="3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25" t="s">
        <v>3</v>
      </c>
      <c r="B9" s="26"/>
      <c r="C9" s="3"/>
      <c r="D9" s="3"/>
      <c r="E9" s="3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45" x14ac:dyDescent="0.25">
      <c r="A10" s="3">
        <v>1</v>
      </c>
      <c r="B10" s="3" t="s">
        <v>68</v>
      </c>
      <c r="C10" s="3">
        <v>0</v>
      </c>
      <c r="D10" s="3" t="s">
        <v>69</v>
      </c>
      <c r="E10" s="3" t="s">
        <v>70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45" x14ac:dyDescent="0.25">
      <c r="A11" s="3"/>
      <c r="B11" s="3" t="s">
        <v>73</v>
      </c>
      <c r="C11" s="3">
        <v>0</v>
      </c>
      <c r="D11" s="3" t="s">
        <v>69</v>
      </c>
      <c r="E11" s="3" t="s">
        <v>72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3"/>
      <c r="B12" s="3"/>
      <c r="C12" s="3"/>
      <c r="D12" s="3"/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25" t="s">
        <v>2</v>
      </c>
      <c r="B13" s="26"/>
      <c r="C13" s="3"/>
      <c r="D13" s="3"/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3"/>
      <c r="B14" s="3"/>
      <c r="C14" s="3"/>
      <c r="D14" s="3"/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3"/>
      <c r="B15" s="3"/>
      <c r="C15" s="3"/>
      <c r="D15" s="3"/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25" t="s">
        <v>10</v>
      </c>
      <c r="B16" s="26"/>
      <c r="C16" s="3"/>
      <c r="D16" s="5" t="s">
        <v>11</v>
      </c>
      <c r="E16" s="5" t="s">
        <v>11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8.75" customHeight="1" x14ac:dyDescent="0.25">
      <c r="A18" s="24" t="s">
        <v>7</v>
      </c>
      <c r="B18" s="24"/>
      <c r="C18" s="24"/>
      <c r="D18" s="24"/>
      <c r="E18" s="24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8.75" customHeight="1" x14ac:dyDescent="0.25">
      <c r="A19" s="24" t="s">
        <v>9</v>
      </c>
      <c r="B19" s="24"/>
      <c r="C19" s="24"/>
      <c r="D19" s="24"/>
      <c r="E19" s="24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</sheetData>
  <mergeCells count="12">
    <mergeCell ref="A1:E1"/>
    <mergeCell ref="C2:C3"/>
    <mergeCell ref="D2:D3"/>
    <mergeCell ref="A5:B5"/>
    <mergeCell ref="A9:B9"/>
    <mergeCell ref="A19:E19"/>
    <mergeCell ref="A16:B16"/>
    <mergeCell ref="A13:B13"/>
    <mergeCell ref="A2:A3"/>
    <mergeCell ref="B2:B3"/>
    <mergeCell ref="A18:E18"/>
    <mergeCell ref="E2:E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E13" sqref="E13"/>
    </sheetView>
  </sheetViews>
  <sheetFormatPr defaultRowHeight="15" x14ac:dyDescent="0.25"/>
  <cols>
    <col min="1" max="1" width="5" customWidth="1"/>
    <col min="2" max="2" width="26.140625" customWidth="1"/>
    <col min="3" max="3" width="16" customWidth="1"/>
    <col min="4" max="4" width="10.7109375" customWidth="1"/>
    <col min="5" max="5" width="11.140625" customWidth="1"/>
    <col min="6" max="6" width="11.5703125" customWidth="1"/>
    <col min="7" max="7" width="10.85546875" customWidth="1"/>
    <col min="8" max="8" width="11.140625" customWidth="1"/>
    <col min="9" max="9" width="12" customWidth="1"/>
    <col min="10" max="10" width="11.140625" customWidth="1"/>
    <col min="11" max="11" width="12" customWidth="1"/>
  </cols>
  <sheetData>
    <row r="1" spans="1:12" ht="47.25" customHeight="1" x14ac:dyDescent="0.25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8" customHeight="1" x14ac:dyDescent="0.25">
      <c r="A2" s="31" t="s">
        <v>1</v>
      </c>
      <c r="B2" s="31" t="s">
        <v>21</v>
      </c>
      <c r="C2" s="31" t="s">
        <v>37</v>
      </c>
      <c r="D2" s="31"/>
      <c r="E2" s="31"/>
      <c r="F2" s="31"/>
      <c r="G2" s="31"/>
      <c r="H2" s="31"/>
      <c r="I2" s="31"/>
      <c r="J2" s="31"/>
      <c r="K2" s="31"/>
    </row>
    <row r="3" spans="1:12" ht="43.5" customHeight="1" x14ac:dyDescent="0.25">
      <c r="A3" s="31"/>
      <c r="B3" s="31"/>
      <c r="C3" s="31" t="s">
        <v>48</v>
      </c>
      <c r="D3" s="31" t="s">
        <v>39</v>
      </c>
      <c r="E3" s="31"/>
      <c r="F3" s="31" t="s">
        <v>38</v>
      </c>
      <c r="G3" s="31"/>
      <c r="H3" s="31"/>
      <c r="I3" s="31" t="s">
        <v>40</v>
      </c>
      <c r="J3" s="31"/>
      <c r="K3" s="31"/>
    </row>
    <row r="4" spans="1:12" ht="48" customHeight="1" x14ac:dyDescent="0.25">
      <c r="A4" s="31"/>
      <c r="B4" s="31"/>
      <c r="C4" s="31"/>
      <c r="D4" s="34" t="s">
        <v>43</v>
      </c>
      <c r="E4" s="34" t="s">
        <v>44</v>
      </c>
      <c r="F4" s="31" t="s">
        <v>50</v>
      </c>
      <c r="G4" s="60" t="s">
        <v>39</v>
      </c>
      <c r="H4" s="60"/>
      <c r="I4" s="60" t="s">
        <v>52</v>
      </c>
      <c r="J4" s="60" t="s">
        <v>39</v>
      </c>
      <c r="K4" s="60"/>
      <c r="L4" s="61"/>
    </row>
    <row r="5" spans="1:12" ht="30" customHeight="1" x14ac:dyDescent="0.25">
      <c r="A5" s="31"/>
      <c r="B5" s="31"/>
      <c r="C5" s="31"/>
      <c r="D5" s="34"/>
      <c r="E5" s="34"/>
      <c r="F5" s="31"/>
      <c r="G5" s="62" t="s">
        <v>49</v>
      </c>
      <c r="H5" s="62" t="s">
        <v>51</v>
      </c>
      <c r="I5" s="60"/>
      <c r="J5" s="62" t="s">
        <v>54</v>
      </c>
      <c r="K5" s="62" t="s">
        <v>53</v>
      </c>
      <c r="L5" s="61"/>
    </row>
    <row r="6" spans="1:12" ht="15" customHeight="1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63">
        <v>7</v>
      </c>
      <c r="H6" s="63">
        <v>8</v>
      </c>
      <c r="I6" s="63">
        <v>9</v>
      </c>
      <c r="J6" s="63">
        <v>10</v>
      </c>
      <c r="K6" s="63">
        <v>11</v>
      </c>
      <c r="L6" s="61"/>
    </row>
    <row r="7" spans="1:12" ht="16.5" customHeight="1" x14ac:dyDescent="0.25">
      <c r="A7" s="35" t="s">
        <v>3</v>
      </c>
      <c r="B7" s="35"/>
      <c r="C7" s="52">
        <f>C8+C9</f>
        <v>108232</v>
      </c>
      <c r="D7" s="52">
        <f t="shared" ref="D7:K7" si="0">D8+D9</f>
        <v>31178</v>
      </c>
      <c r="E7" s="52">
        <f t="shared" si="0"/>
        <v>194996</v>
      </c>
      <c r="F7" s="52">
        <f t="shared" si="0"/>
        <v>39158</v>
      </c>
      <c r="G7" s="64">
        <f t="shared" si="0"/>
        <v>31178</v>
      </c>
      <c r="H7" s="64">
        <f t="shared" si="0"/>
        <v>39162</v>
      </c>
      <c r="I7" s="64">
        <f t="shared" si="0"/>
        <v>69074</v>
      </c>
      <c r="J7" s="64">
        <f t="shared" si="0"/>
        <v>0</v>
      </c>
      <c r="K7" s="64">
        <f t="shared" si="0"/>
        <v>155834</v>
      </c>
      <c r="L7" s="61"/>
    </row>
    <row r="8" spans="1:12" x14ac:dyDescent="0.25">
      <c r="A8" s="12">
        <v>1</v>
      </c>
      <c r="B8" s="13" t="s">
        <v>68</v>
      </c>
      <c r="C8" s="53">
        <v>60000</v>
      </c>
      <c r="D8" s="54">
        <v>0</v>
      </c>
      <c r="E8" s="53">
        <v>60000</v>
      </c>
      <c r="F8" s="55">
        <v>7980</v>
      </c>
      <c r="G8" s="65">
        <v>0</v>
      </c>
      <c r="H8" s="66">
        <v>7980</v>
      </c>
      <c r="I8" s="67">
        <v>52020</v>
      </c>
      <c r="J8" s="65">
        <v>0</v>
      </c>
      <c r="K8" s="66">
        <v>52020</v>
      </c>
      <c r="L8" s="61"/>
    </row>
    <row r="9" spans="1:12" x14ac:dyDescent="0.25">
      <c r="A9" s="12"/>
      <c r="B9" s="3" t="s">
        <v>73</v>
      </c>
      <c r="C9" s="56">
        <v>48232</v>
      </c>
      <c r="D9" s="56">
        <v>31178</v>
      </c>
      <c r="E9" s="56">
        <v>134996</v>
      </c>
      <c r="F9" s="50">
        <v>31178</v>
      </c>
      <c r="G9" s="65">
        <v>31178</v>
      </c>
      <c r="H9" s="68">
        <v>31182</v>
      </c>
      <c r="I9" s="65">
        <v>17054</v>
      </c>
      <c r="J9" s="65">
        <v>0</v>
      </c>
      <c r="K9" s="68">
        <v>103814</v>
      </c>
      <c r="L9" s="61"/>
    </row>
    <row r="10" spans="1:12" x14ac:dyDescent="0.25">
      <c r="A10" s="12"/>
      <c r="B10" s="13"/>
      <c r="C10" s="54"/>
      <c r="D10" s="54"/>
      <c r="E10" s="54"/>
      <c r="F10" s="50"/>
      <c r="G10" s="65"/>
      <c r="H10" s="68"/>
      <c r="I10" s="65"/>
      <c r="J10" s="65"/>
      <c r="K10" s="68"/>
      <c r="L10" s="61"/>
    </row>
    <row r="11" spans="1:12" ht="18" customHeight="1" x14ac:dyDescent="0.25">
      <c r="A11" s="35" t="s">
        <v>4</v>
      </c>
      <c r="B11" s="35"/>
      <c r="C11" s="15"/>
      <c r="D11" s="15"/>
      <c r="E11" s="22"/>
      <c r="F11" s="10"/>
      <c r="G11" s="69"/>
      <c r="H11" s="70"/>
      <c r="I11" s="71"/>
      <c r="J11" s="69"/>
      <c r="K11" s="70"/>
      <c r="L11" s="61"/>
    </row>
    <row r="12" spans="1:12" x14ac:dyDescent="0.25">
      <c r="A12" s="12"/>
      <c r="B12" s="12"/>
      <c r="C12" s="12"/>
      <c r="D12" s="12"/>
      <c r="E12" s="12"/>
      <c r="F12" s="11"/>
      <c r="G12" s="72"/>
      <c r="H12" s="70"/>
      <c r="I12" s="72"/>
      <c r="J12" s="72"/>
      <c r="K12" s="70"/>
      <c r="L12" s="61"/>
    </row>
    <row r="13" spans="1:12" x14ac:dyDescent="0.25">
      <c r="A13" s="12"/>
      <c r="B13" s="12"/>
      <c r="C13" s="12"/>
      <c r="D13" s="12"/>
      <c r="E13" s="12"/>
      <c r="F13" s="11"/>
      <c r="G13" s="11"/>
      <c r="H13" s="4"/>
      <c r="I13" s="11"/>
      <c r="J13" s="72"/>
      <c r="K13" s="4"/>
    </row>
    <row r="14" spans="1:12" x14ac:dyDescent="0.25">
      <c r="A14" s="35" t="s">
        <v>2</v>
      </c>
      <c r="B14" s="35"/>
      <c r="C14" s="15"/>
      <c r="D14" s="15"/>
      <c r="E14" s="15"/>
      <c r="F14" s="11"/>
      <c r="G14" s="11"/>
      <c r="H14" s="4"/>
      <c r="I14" s="11"/>
      <c r="J14" s="11"/>
      <c r="K14" s="4"/>
    </row>
    <row r="15" spans="1:12" x14ac:dyDescent="0.25">
      <c r="A15" s="12"/>
      <c r="B15" s="12"/>
      <c r="C15" s="12"/>
      <c r="D15" s="12"/>
      <c r="E15" s="12"/>
      <c r="F15" s="11"/>
      <c r="G15" s="11"/>
      <c r="H15" s="4"/>
      <c r="I15" s="11"/>
      <c r="J15" s="11"/>
      <c r="K15" s="4"/>
    </row>
    <row r="16" spans="1:12" x14ac:dyDescent="0.25">
      <c r="A16" s="11"/>
      <c r="B16" s="11"/>
      <c r="C16" s="11"/>
      <c r="D16" s="11"/>
      <c r="E16" s="11"/>
      <c r="F16" s="11"/>
      <c r="G16" s="11"/>
      <c r="H16" s="4"/>
      <c r="I16" s="11"/>
      <c r="J16" s="11"/>
      <c r="K16" s="4"/>
    </row>
    <row r="17" spans="1:11" ht="15" customHeight="1" x14ac:dyDescent="0.25">
      <c r="A17" s="33" t="s">
        <v>36</v>
      </c>
      <c r="B17" s="33"/>
      <c r="C17" s="23">
        <f>C7</f>
        <v>108232</v>
      </c>
      <c r="D17" s="23">
        <f t="shared" ref="D17:K17" si="1">D7</f>
        <v>31178</v>
      </c>
      <c r="E17" s="23">
        <f t="shared" si="1"/>
        <v>194996</v>
      </c>
      <c r="F17" s="23">
        <f t="shared" si="1"/>
        <v>39158</v>
      </c>
      <c r="G17" s="23">
        <f t="shared" si="1"/>
        <v>31178</v>
      </c>
      <c r="H17" s="23">
        <f t="shared" si="1"/>
        <v>39162</v>
      </c>
      <c r="I17" s="23">
        <f t="shared" si="1"/>
        <v>69074</v>
      </c>
      <c r="J17" s="23">
        <f t="shared" si="1"/>
        <v>0</v>
      </c>
      <c r="K17" s="23">
        <f t="shared" si="1"/>
        <v>155834</v>
      </c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11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11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11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11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11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11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11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11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11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11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11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</sheetData>
  <mergeCells count="18">
    <mergeCell ref="A17:B17"/>
    <mergeCell ref="D3:E3"/>
    <mergeCell ref="F3:H3"/>
    <mergeCell ref="G4:H4"/>
    <mergeCell ref="F4:F5"/>
    <mergeCell ref="D4:D5"/>
    <mergeCell ref="E4:E5"/>
    <mergeCell ref="C3:C5"/>
    <mergeCell ref="A7:B7"/>
    <mergeCell ref="A11:B11"/>
    <mergeCell ref="A14:B14"/>
    <mergeCell ref="B2:B5"/>
    <mergeCell ref="A2:A5"/>
    <mergeCell ref="I3:K3"/>
    <mergeCell ref="I4:I5"/>
    <mergeCell ref="J4:K4"/>
    <mergeCell ref="C2:K2"/>
    <mergeCell ref="A1:K1"/>
  </mergeCells>
  <pageMargins left="0.51181102362204722" right="0.31496062992125984" top="0.35433070866141736" bottom="0.35433070866141736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workbookViewId="0">
      <selection activeCell="C7" sqref="C7:G7"/>
    </sheetView>
  </sheetViews>
  <sheetFormatPr defaultRowHeight="15" x14ac:dyDescent="0.25"/>
  <cols>
    <col min="1" max="1" width="5" customWidth="1"/>
    <col min="2" max="2" width="26.140625" customWidth="1"/>
    <col min="3" max="3" width="9.140625" customWidth="1"/>
    <col min="4" max="4" width="7.5703125" customWidth="1"/>
    <col min="5" max="5" width="10" customWidth="1"/>
    <col min="6" max="7" width="7.85546875" customWidth="1"/>
    <col min="8" max="8" width="9" customWidth="1"/>
    <col min="9" max="9" width="7.5703125" customWidth="1"/>
    <col min="10" max="10" width="10.85546875" customWidth="1"/>
    <col min="11" max="11" width="8" customWidth="1"/>
    <col min="12" max="12" width="8.140625" customWidth="1"/>
    <col min="13" max="13" width="9.7109375" customWidth="1"/>
    <col min="14" max="14" width="7.7109375" customWidth="1"/>
    <col min="15" max="15" width="8" customWidth="1"/>
    <col min="16" max="16" width="10.42578125" customWidth="1"/>
    <col min="17" max="18" width="7.7109375" customWidth="1"/>
    <col min="19" max="19" width="10.85546875" customWidth="1"/>
    <col min="20" max="20" width="8.140625" customWidth="1"/>
    <col min="21" max="21" width="7.85546875" customWidth="1"/>
  </cols>
  <sheetData>
    <row r="1" spans="1:23" ht="47.25" customHeight="1" x14ac:dyDescent="0.25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6"/>
      <c r="W1" s="6"/>
    </row>
    <row r="2" spans="1:23" ht="28.5" customHeight="1" x14ac:dyDescent="0.25">
      <c r="A2" s="41" t="s">
        <v>1</v>
      </c>
      <c r="B2" s="41" t="s">
        <v>21</v>
      </c>
      <c r="C2" s="31" t="s">
        <v>61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6"/>
      <c r="W2" s="6"/>
    </row>
    <row r="3" spans="1:23" ht="83.25" customHeight="1" x14ac:dyDescent="0.25">
      <c r="A3" s="42"/>
      <c r="B3" s="42"/>
      <c r="C3" s="31" t="s">
        <v>12</v>
      </c>
      <c r="D3" s="31"/>
      <c r="E3" s="31"/>
      <c r="F3" s="31"/>
      <c r="G3" s="31"/>
      <c r="H3" s="31" t="s">
        <v>16</v>
      </c>
      <c r="I3" s="31"/>
      <c r="J3" s="31"/>
      <c r="K3" s="31"/>
      <c r="L3" s="31"/>
      <c r="M3" s="31" t="s">
        <v>17</v>
      </c>
      <c r="N3" s="31"/>
      <c r="O3" s="31"/>
      <c r="P3" s="31" t="s">
        <v>18</v>
      </c>
      <c r="Q3" s="31"/>
      <c r="R3" s="31"/>
      <c r="S3" s="31" t="s">
        <v>19</v>
      </c>
      <c r="T3" s="31"/>
      <c r="U3" s="31"/>
      <c r="V3" s="6"/>
      <c r="W3" s="6"/>
    </row>
    <row r="4" spans="1:23" ht="39.75" customHeight="1" x14ac:dyDescent="0.25">
      <c r="A4" s="42"/>
      <c r="B4" s="42"/>
      <c r="C4" s="31" t="s">
        <v>13</v>
      </c>
      <c r="D4" s="31" t="s">
        <v>14</v>
      </c>
      <c r="E4" s="31" t="s">
        <v>41</v>
      </c>
      <c r="F4" s="31" t="s">
        <v>22</v>
      </c>
      <c r="G4" s="31"/>
      <c r="H4" s="31" t="s">
        <v>13</v>
      </c>
      <c r="I4" s="31" t="s">
        <v>14</v>
      </c>
      <c r="J4" s="31" t="s">
        <v>42</v>
      </c>
      <c r="K4" s="31" t="s">
        <v>22</v>
      </c>
      <c r="L4" s="31"/>
      <c r="M4" s="31" t="s">
        <v>20</v>
      </c>
      <c r="N4" s="31" t="s">
        <v>22</v>
      </c>
      <c r="O4" s="31"/>
      <c r="P4" s="31" t="s">
        <v>20</v>
      </c>
      <c r="Q4" s="31" t="s">
        <v>22</v>
      </c>
      <c r="R4" s="31"/>
      <c r="S4" s="31" t="s">
        <v>15</v>
      </c>
      <c r="T4" s="31" t="s">
        <v>22</v>
      </c>
      <c r="U4" s="31"/>
      <c r="V4" s="6"/>
      <c r="W4" s="6"/>
    </row>
    <row r="5" spans="1:23" ht="15.75" customHeight="1" x14ac:dyDescent="0.25">
      <c r="A5" s="43"/>
      <c r="B5" s="43"/>
      <c r="C5" s="31"/>
      <c r="D5" s="31"/>
      <c r="E5" s="31"/>
      <c r="F5" s="8"/>
      <c r="G5" s="8"/>
      <c r="H5" s="31"/>
      <c r="I5" s="31"/>
      <c r="J5" s="31"/>
      <c r="K5" s="8"/>
      <c r="L5" s="8"/>
      <c r="M5" s="31"/>
      <c r="N5" s="8"/>
      <c r="O5" s="8"/>
      <c r="P5" s="31"/>
      <c r="Q5" s="8"/>
      <c r="R5" s="8"/>
      <c r="S5" s="31"/>
      <c r="T5" s="8"/>
      <c r="U5" s="8"/>
      <c r="V5" s="6"/>
      <c r="W5" s="6"/>
    </row>
    <row r="6" spans="1:23" ht="15.75" customHeight="1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8">
        <v>21</v>
      </c>
      <c r="V6" s="6"/>
      <c r="W6" s="6"/>
    </row>
    <row r="7" spans="1:23" ht="16.5" customHeight="1" x14ac:dyDescent="0.25">
      <c r="A7" s="35" t="s">
        <v>3</v>
      </c>
      <c r="B7" s="35"/>
      <c r="C7" s="50">
        <f>C8+C9+C10</f>
        <v>11</v>
      </c>
      <c r="D7" s="50">
        <f t="shared" ref="D7:G7" si="0">D8+D9+D10</f>
        <v>10054</v>
      </c>
      <c r="E7" s="50">
        <f t="shared" si="0"/>
        <v>21478</v>
      </c>
      <c r="F7" s="50">
        <f t="shared" si="0"/>
        <v>0</v>
      </c>
      <c r="G7" s="50">
        <f t="shared" si="0"/>
        <v>21478</v>
      </c>
      <c r="H7" s="50">
        <f t="shared" ref="D7:U7" si="1">H8+H9</f>
        <v>5</v>
      </c>
      <c r="I7" s="50">
        <f t="shared" si="1"/>
        <v>5070</v>
      </c>
      <c r="J7" s="50">
        <f t="shared" si="1"/>
        <v>7680</v>
      </c>
      <c r="K7" s="50">
        <f t="shared" si="1"/>
        <v>0</v>
      </c>
      <c r="L7" s="50">
        <f t="shared" si="1"/>
        <v>7680</v>
      </c>
      <c r="M7" s="50">
        <f t="shared" si="1"/>
        <v>0</v>
      </c>
      <c r="N7" s="50">
        <f t="shared" si="1"/>
        <v>0</v>
      </c>
      <c r="O7" s="50">
        <f t="shared" si="1"/>
        <v>0</v>
      </c>
      <c r="P7" s="50">
        <f t="shared" si="1"/>
        <v>0</v>
      </c>
      <c r="Q7" s="50">
        <f t="shared" si="1"/>
        <v>0</v>
      </c>
      <c r="R7" s="50">
        <f t="shared" si="1"/>
        <v>0</v>
      </c>
      <c r="S7" s="50">
        <f t="shared" si="1"/>
        <v>10000</v>
      </c>
      <c r="T7" s="50">
        <f t="shared" si="1"/>
        <v>0</v>
      </c>
      <c r="U7" s="50">
        <f t="shared" si="1"/>
        <v>10000</v>
      </c>
      <c r="V7" s="6"/>
      <c r="W7" s="6"/>
    </row>
    <row r="8" spans="1:23" x14ac:dyDescent="0.25">
      <c r="A8" s="12">
        <v>1</v>
      </c>
      <c r="B8" s="13" t="s">
        <v>71</v>
      </c>
      <c r="C8" s="50">
        <v>1</v>
      </c>
      <c r="D8" s="50">
        <v>4500</v>
      </c>
      <c r="E8" s="50">
        <v>4500</v>
      </c>
      <c r="F8" s="50"/>
      <c r="G8" s="50">
        <v>4500</v>
      </c>
      <c r="H8" s="51">
        <v>4</v>
      </c>
      <c r="I8" s="51">
        <v>870</v>
      </c>
      <c r="J8" s="51">
        <v>3480</v>
      </c>
      <c r="K8" s="51"/>
      <c r="L8" s="51">
        <v>3480</v>
      </c>
      <c r="M8" s="51">
        <v>0</v>
      </c>
      <c r="N8" s="51"/>
      <c r="O8" s="51">
        <v>0</v>
      </c>
      <c r="P8" s="51">
        <v>0</v>
      </c>
      <c r="Q8" s="51"/>
      <c r="R8" s="51">
        <v>0</v>
      </c>
      <c r="S8" s="51">
        <v>0</v>
      </c>
      <c r="T8" s="51"/>
      <c r="U8" s="51">
        <v>0</v>
      </c>
      <c r="V8" s="6"/>
      <c r="W8" s="6"/>
    </row>
    <row r="9" spans="1:23" x14ac:dyDescent="0.25">
      <c r="A9" s="12"/>
      <c r="B9" s="3" t="s">
        <v>73</v>
      </c>
      <c r="C9" s="50">
        <v>9</v>
      </c>
      <c r="D9" s="50">
        <v>1428</v>
      </c>
      <c r="E9" s="50">
        <v>12852</v>
      </c>
      <c r="F9" s="50"/>
      <c r="G9" s="50">
        <v>12852</v>
      </c>
      <c r="H9" s="51">
        <v>1</v>
      </c>
      <c r="I9" s="51">
        <v>4200</v>
      </c>
      <c r="J9" s="51">
        <v>4200</v>
      </c>
      <c r="K9" s="51"/>
      <c r="L9" s="51">
        <v>4200</v>
      </c>
      <c r="M9" s="51">
        <v>0</v>
      </c>
      <c r="N9" s="51"/>
      <c r="O9" s="51">
        <v>0</v>
      </c>
      <c r="P9" s="51">
        <v>0</v>
      </c>
      <c r="Q9" s="51"/>
      <c r="R9" s="51">
        <v>0</v>
      </c>
      <c r="S9" s="51">
        <v>10000</v>
      </c>
      <c r="T9" s="51"/>
      <c r="U9" s="51">
        <v>10000</v>
      </c>
      <c r="V9" s="6"/>
      <c r="W9" s="6"/>
    </row>
    <row r="10" spans="1:23" x14ac:dyDescent="0.25">
      <c r="A10" s="12"/>
      <c r="B10" s="13"/>
      <c r="C10" s="10">
        <v>1</v>
      </c>
      <c r="D10" s="10">
        <v>4126</v>
      </c>
      <c r="E10" s="10">
        <v>4126</v>
      </c>
      <c r="F10" s="10"/>
      <c r="G10" s="10">
        <v>4126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6"/>
      <c r="W10" s="6"/>
    </row>
    <row r="11" spans="1:23" ht="18" customHeight="1" x14ac:dyDescent="0.25">
      <c r="A11" s="37" t="s">
        <v>4</v>
      </c>
      <c r="B11" s="38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6"/>
      <c r="W11" s="6"/>
    </row>
    <row r="12" spans="1:23" x14ac:dyDescent="0.25">
      <c r="A12" s="12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6"/>
      <c r="W12" s="6"/>
    </row>
    <row r="13" spans="1:23" x14ac:dyDescent="0.25">
      <c r="A13" s="12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6"/>
      <c r="W13" s="6"/>
    </row>
    <row r="14" spans="1:23" x14ac:dyDescent="0.25">
      <c r="A14" s="37" t="s">
        <v>2</v>
      </c>
      <c r="B14" s="38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6"/>
      <c r="W14" s="6"/>
    </row>
    <row r="15" spans="1:23" x14ac:dyDescent="0.25">
      <c r="A15" s="12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6"/>
      <c r="W15" s="6"/>
    </row>
    <row r="16" spans="1:23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6"/>
      <c r="W16" s="6"/>
    </row>
    <row r="17" spans="1:23" ht="15" customHeight="1" x14ac:dyDescent="0.25">
      <c r="A17" s="39" t="s">
        <v>36</v>
      </c>
      <c r="B17" s="40"/>
      <c r="C17" s="4">
        <f>C7</f>
        <v>11</v>
      </c>
      <c r="D17" s="4">
        <f t="shared" ref="D17:U17" si="2">D7</f>
        <v>10054</v>
      </c>
      <c r="E17" s="4">
        <f t="shared" si="2"/>
        <v>21478</v>
      </c>
      <c r="F17" s="4">
        <f t="shared" si="2"/>
        <v>0</v>
      </c>
      <c r="G17" s="4">
        <f t="shared" si="2"/>
        <v>21478</v>
      </c>
      <c r="H17" s="4">
        <f t="shared" si="2"/>
        <v>5</v>
      </c>
      <c r="I17" s="4">
        <f t="shared" si="2"/>
        <v>5070</v>
      </c>
      <c r="J17" s="4">
        <f t="shared" si="2"/>
        <v>7680</v>
      </c>
      <c r="K17" s="4">
        <f t="shared" si="2"/>
        <v>0</v>
      </c>
      <c r="L17" s="4">
        <f t="shared" si="2"/>
        <v>7680</v>
      </c>
      <c r="M17" s="4">
        <f t="shared" si="2"/>
        <v>0</v>
      </c>
      <c r="N17" s="4">
        <f t="shared" si="2"/>
        <v>0</v>
      </c>
      <c r="O17" s="4">
        <f t="shared" si="2"/>
        <v>0</v>
      </c>
      <c r="P17" s="4">
        <f t="shared" si="2"/>
        <v>0</v>
      </c>
      <c r="Q17" s="4">
        <f t="shared" si="2"/>
        <v>0</v>
      </c>
      <c r="R17" s="4">
        <f t="shared" si="2"/>
        <v>0</v>
      </c>
      <c r="S17" s="4">
        <f t="shared" si="2"/>
        <v>10000</v>
      </c>
      <c r="T17" s="4">
        <f t="shared" si="2"/>
        <v>0</v>
      </c>
      <c r="U17" s="4">
        <f t="shared" si="2"/>
        <v>10000</v>
      </c>
      <c r="V17" s="6"/>
      <c r="W17" s="6"/>
    </row>
    <row r="18" spans="1:23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20.25" customHeight="1" x14ac:dyDescent="0.25">
      <c r="A19" s="36" t="s">
        <v>63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6"/>
      <c r="W19" s="6"/>
    </row>
    <row r="20" spans="1:23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</sheetData>
  <mergeCells count="28">
    <mergeCell ref="I4:I5"/>
    <mergeCell ref="J4:J5"/>
    <mergeCell ref="A1:U1"/>
    <mergeCell ref="A2:A5"/>
    <mergeCell ref="B2:B5"/>
    <mergeCell ref="C2:U2"/>
    <mergeCell ref="C3:G3"/>
    <mergeCell ref="H3:L3"/>
    <mergeCell ref="M3:O3"/>
    <mergeCell ref="P3:R3"/>
    <mergeCell ref="S3:U3"/>
    <mergeCell ref="C4:C5"/>
    <mergeCell ref="A19:U19"/>
    <mergeCell ref="T4:U4"/>
    <mergeCell ref="A7:B7"/>
    <mergeCell ref="A11:B11"/>
    <mergeCell ref="A14:B14"/>
    <mergeCell ref="A17:B17"/>
    <mergeCell ref="K4:L4"/>
    <mergeCell ref="M4:M5"/>
    <mergeCell ref="N4:O4"/>
    <mergeCell ref="P4:P5"/>
    <mergeCell ref="Q4:R4"/>
    <mergeCell ref="S4:S5"/>
    <mergeCell ref="D4:D5"/>
    <mergeCell ref="E4:E5"/>
    <mergeCell ref="F4:G4"/>
    <mergeCell ref="H4:H5"/>
  </mergeCells>
  <pageMargins left="0.51181102362204722" right="0.31496062992125984" top="0.35433070866141736" bottom="0.35433070866141736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opLeftCell="A2" workbookViewId="0">
      <selection activeCell="C8" sqref="C8:U10"/>
    </sheetView>
  </sheetViews>
  <sheetFormatPr defaultRowHeight="15" x14ac:dyDescent="0.25"/>
  <cols>
    <col min="1" max="1" width="5" customWidth="1"/>
    <col min="2" max="2" width="26.140625" customWidth="1"/>
    <col min="3" max="3" width="10.42578125" customWidth="1"/>
    <col min="4" max="5" width="7.85546875" customWidth="1"/>
    <col min="6" max="6" width="9.7109375" customWidth="1"/>
    <col min="7" max="7" width="7.7109375" customWidth="1"/>
    <col min="8" max="8" width="8" customWidth="1"/>
    <col min="9" max="9" width="9.42578125" customWidth="1"/>
    <col min="10" max="11" width="7.7109375" customWidth="1"/>
    <col min="12" max="12" width="10.85546875" customWidth="1"/>
    <col min="13" max="13" width="8.140625" customWidth="1"/>
    <col min="14" max="14" width="7.85546875" customWidth="1"/>
    <col min="15" max="15" width="9.140625" customWidth="1"/>
    <col min="16" max="17" width="9" customWidth="1"/>
    <col min="18" max="18" width="10.42578125" customWidth="1"/>
    <col min="21" max="21" width="9.85546875" customWidth="1"/>
    <col min="24" max="24" width="11.7109375" customWidth="1"/>
  </cols>
  <sheetData>
    <row r="1" spans="1:26" ht="40.5" customHeight="1" x14ac:dyDescent="0.25">
      <c r="A1" s="47" t="s">
        <v>60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33" customHeight="1" x14ac:dyDescent="0.25">
      <c r="A2" s="41" t="s">
        <v>1</v>
      </c>
      <c r="B2" s="31" t="s">
        <v>21</v>
      </c>
      <c r="C2" s="31" t="s">
        <v>62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54" customHeight="1" x14ac:dyDescent="0.25">
      <c r="A3" s="42"/>
      <c r="B3" s="31"/>
      <c r="C3" s="31" t="s">
        <v>25</v>
      </c>
      <c r="D3" s="31"/>
      <c r="E3" s="31"/>
      <c r="F3" s="31" t="s">
        <v>26</v>
      </c>
      <c r="G3" s="31"/>
      <c r="H3" s="31"/>
      <c r="I3" s="31" t="s">
        <v>29</v>
      </c>
      <c r="J3" s="31"/>
      <c r="K3" s="31"/>
      <c r="L3" s="31" t="s">
        <v>65</v>
      </c>
      <c r="M3" s="31"/>
      <c r="N3" s="31"/>
      <c r="O3" s="44" t="s">
        <v>66</v>
      </c>
      <c r="P3" s="45"/>
      <c r="Q3" s="45"/>
      <c r="R3" s="45"/>
      <c r="S3" s="45"/>
      <c r="T3" s="45"/>
      <c r="U3" s="45"/>
      <c r="V3" s="45"/>
      <c r="W3" s="45"/>
      <c r="X3" s="45"/>
      <c r="Y3" s="45"/>
      <c r="Z3" s="46"/>
    </row>
    <row r="4" spans="1:26" ht="15" customHeight="1" x14ac:dyDescent="0.25">
      <c r="A4" s="42"/>
      <c r="B4" s="31"/>
      <c r="C4" s="31" t="s">
        <v>27</v>
      </c>
      <c r="D4" s="31" t="s">
        <v>22</v>
      </c>
      <c r="E4" s="31"/>
      <c r="F4" s="31" t="s">
        <v>33</v>
      </c>
      <c r="G4" s="31" t="s">
        <v>22</v>
      </c>
      <c r="H4" s="31"/>
      <c r="I4" s="31" t="s">
        <v>32</v>
      </c>
      <c r="J4" s="31" t="s">
        <v>22</v>
      </c>
      <c r="K4" s="31"/>
      <c r="L4" s="31" t="s">
        <v>34</v>
      </c>
      <c r="M4" s="31" t="s">
        <v>22</v>
      </c>
      <c r="N4" s="31"/>
      <c r="O4" s="31" t="s">
        <v>47</v>
      </c>
      <c r="P4" s="31" t="s">
        <v>22</v>
      </c>
      <c r="Q4" s="31"/>
      <c r="R4" s="31" t="s">
        <v>35</v>
      </c>
      <c r="S4" s="31"/>
      <c r="T4" s="31"/>
      <c r="U4" s="31"/>
      <c r="V4" s="31"/>
      <c r="W4" s="31"/>
      <c r="X4" s="31"/>
      <c r="Y4" s="31"/>
      <c r="Z4" s="31"/>
    </row>
    <row r="5" spans="1:26" ht="39.75" customHeight="1" x14ac:dyDescent="0.25">
      <c r="A5" s="42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 t="s">
        <v>28</v>
      </c>
      <c r="S5" s="31" t="s">
        <v>22</v>
      </c>
      <c r="T5" s="31"/>
      <c r="U5" s="31" t="s">
        <v>30</v>
      </c>
      <c r="V5" s="31" t="s">
        <v>22</v>
      </c>
      <c r="W5" s="31"/>
      <c r="X5" s="31" t="s">
        <v>31</v>
      </c>
      <c r="Y5" s="31" t="s">
        <v>22</v>
      </c>
      <c r="Z5" s="31"/>
    </row>
    <row r="6" spans="1:26" ht="39" customHeight="1" x14ac:dyDescent="0.25">
      <c r="A6" s="43"/>
      <c r="B6" s="31"/>
      <c r="C6" s="31"/>
      <c r="D6" s="8"/>
      <c r="E6" s="8"/>
      <c r="F6" s="31"/>
      <c r="G6" s="8"/>
      <c r="H6" s="8"/>
      <c r="I6" s="31"/>
      <c r="J6" s="8"/>
      <c r="K6" s="8"/>
      <c r="L6" s="31"/>
      <c r="M6" s="8"/>
      <c r="N6" s="8"/>
      <c r="O6" s="31"/>
      <c r="P6" s="16" t="s">
        <v>45</v>
      </c>
      <c r="Q6" s="16" t="s">
        <v>46</v>
      </c>
      <c r="R6" s="31"/>
      <c r="S6" s="16"/>
      <c r="T6" s="16"/>
      <c r="U6" s="31"/>
      <c r="V6" s="8"/>
      <c r="W6" s="8"/>
      <c r="X6" s="31"/>
      <c r="Y6" s="8"/>
      <c r="Z6" s="8"/>
    </row>
    <row r="7" spans="1:26" ht="15.75" customHeight="1" x14ac:dyDescent="0.25">
      <c r="A7" s="14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  <c r="W7" s="8">
        <v>23</v>
      </c>
      <c r="X7" s="8">
        <v>24</v>
      </c>
      <c r="Y7" s="8">
        <v>25</v>
      </c>
      <c r="Z7" s="8">
        <v>26</v>
      </c>
    </row>
    <row r="8" spans="1:26" ht="16.5" customHeight="1" x14ac:dyDescent="0.25">
      <c r="A8" s="35" t="s">
        <v>3</v>
      </c>
      <c r="B8" s="35"/>
      <c r="C8" s="55">
        <f>C9+C10</f>
        <v>29404</v>
      </c>
      <c r="D8" s="55">
        <f t="shared" ref="D8:Z8" si="0">D9+D10</f>
        <v>0</v>
      </c>
      <c r="E8" s="55">
        <f t="shared" si="0"/>
        <v>29404</v>
      </c>
      <c r="F8" s="55">
        <f t="shared" si="0"/>
        <v>12650</v>
      </c>
      <c r="G8" s="55">
        <f t="shared" si="0"/>
        <v>0</v>
      </c>
      <c r="H8" s="55">
        <f t="shared" si="0"/>
        <v>12650</v>
      </c>
      <c r="I8" s="55">
        <f t="shared" si="0"/>
        <v>5000</v>
      </c>
      <c r="J8" s="55">
        <f t="shared" si="0"/>
        <v>0</v>
      </c>
      <c r="K8" s="55">
        <f t="shared" si="0"/>
        <v>5000</v>
      </c>
      <c r="L8" s="55">
        <f t="shared" si="0"/>
        <v>5000</v>
      </c>
      <c r="M8" s="55">
        <f t="shared" si="0"/>
        <v>0</v>
      </c>
      <c r="N8" s="55">
        <f t="shared" si="0"/>
        <v>5000</v>
      </c>
      <c r="O8" s="55">
        <f t="shared" si="0"/>
        <v>17020</v>
      </c>
      <c r="P8" s="55">
        <f t="shared" si="0"/>
        <v>0</v>
      </c>
      <c r="Q8" s="55">
        <f t="shared" si="0"/>
        <v>104780</v>
      </c>
      <c r="R8" s="55">
        <f t="shared" si="0"/>
        <v>0</v>
      </c>
      <c r="S8" s="55">
        <f t="shared" si="0"/>
        <v>0</v>
      </c>
      <c r="T8" s="55">
        <f t="shared" si="0"/>
        <v>0</v>
      </c>
      <c r="U8" s="55">
        <f t="shared" si="0"/>
        <v>16551</v>
      </c>
      <c r="V8" s="19">
        <f t="shared" si="0"/>
        <v>0</v>
      </c>
      <c r="W8" s="19">
        <f t="shared" si="0"/>
        <v>16551</v>
      </c>
      <c r="X8" s="19">
        <f t="shared" si="0"/>
        <v>90229</v>
      </c>
      <c r="Y8" s="19">
        <f t="shared" si="0"/>
        <v>0</v>
      </c>
      <c r="Z8" s="19">
        <f t="shared" si="0"/>
        <v>90229</v>
      </c>
    </row>
    <row r="9" spans="1:26" x14ac:dyDescent="0.25">
      <c r="A9" s="12">
        <v>1</v>
      </c>
      <c r="B9" s="13" t="s">
        <v>71</v>
      </c>
      <c r="C9" s="55">
        <v>25000</v>
      </c>
      <c r="D9" s="50"/>
      <c r="E9" s="55">
        <v>25000</v>
      </c>
      <c r="F9" s="51">
        <v>0</v>
      </c>
      <c r="G9" s="51">
        <v>0</v>
      </c>
      <c r="H9" s="51">
        <v>0</v>
      </c>
      <c r="I9" s="57">
        <v>5000</v>
      </c>
      <c r="J9" s="51">
        <v>0</v>
      </c>
      <c r="K9" s="57">
        <v>5000</v>
      </c>
      <c r="L9" s="57">
        <v>5000</v>
      </c>
      <c r="M9" s="51">
        <v>0</v>
      </c>
      <c r="N9" s="57">
        <v>5000</v>
      </c>
      <c r="O9" s="57">
        <v>17020</v>
      </c>
      <c r="P9" s="51"/>
      <c r="Q9" s="57">
        <v>17020</v>
      </c>
      <c r="R9" s="51">
        <v>0</v>
      </c>
      <c r="S9" s="51">
        <v>0</v>
      </c>
      <c r="T9" s="51">
        <v>0</v>
      </c>
      <c r="U9" s="58">
        <v>5000</v>
      </c>
      <c r="V9" s="9">
        <v>0</v>
      </c>
      <c r="W9" s="20">
        <v>5000</v>
      </c>
      <c r="X9" s="20">
        <v>12020</v>
      </c>
      <c r="Y9" s="9">
        <v>0</v>
      </c>
      <c r="Z9" s="20">
        <v>12020</v>
      </c>
    </row>
    <row r="10" spans="1:26" x14ac:dyDescent="0.25">
      <c r="A10" s="12"/>
      <c r="B10" s="3" t="s">
        <v>73</v>
      </c>
      <c r="C10" s="50">
        <v>4404</v>
      </c>
      <c r="D10" s="50">
        <v>0</v>
      </c>
      <c r="E10" s="50">
        <v>4404</v>
      </c>
      <c r="F10" s="51">
        <v>12650</v>
      </c>
      <c r="G10" s="51">
        <v>0</v>
      </c>
      <c r="H10" s="51">
        <v>12650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87760</v>
      </c>
      <c r="R10" s="51">
        <v>0</v>
      </c>
      <c r="S10" s="51">
        <v>0</v>
      </c>
      <c r="T10" s="51">
        <v>0</v>
      </c>
      <c r="U10" s="59">
        <v>11551</v>
      </c>
      <c r="V10" s="9">
        <v>0</v>
      </c>
      <c r="W10" s="9">
        <v>11551</v>
      </c>
      <c r="X10" s="9">
        <v>78209</v>
      </c>
      <c r="Y10" s="9">
        <v>0</v>
      </c>
      <c r="Z10" s="9">
        <v>78209</v>
      </c>
    </row>
    <row r="11" spans="1:26" x14ac:dyDescent="0.25">
      <c r="A11" s="12"/>
      <c r="B11" s="13"/>
      <c r="C11" s="10"/>
      <c r="D11" s="10"/>
      <c r="E11" s="10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9"/>
      <c r="V11" s="9"/>
      <c r="W11" s="9"/>
      <c r="X11" s="9"/>
      <c r="Y11" s="9"/>
      <c r="Z11" s="9"/>
    </row>
    <row r="12" spans="1:26" ht="18" customHeight="1" x14ac:dyDescent="0.25">
      <c r="A12" s="35" t="s">
        <v>4</v>
      </c>
      <c r="B12" s="35"/>
      <c r="C12" s="10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9"/>
      <c r="V12" s="9"/>
      <c r="W12" s="9"/>
      <c r="X12" s="9"/>
      <c r="Y12" s="9"/>
      <c r="Z12" s="9"/>
    </row>
    <row r="13" spans="1:26" x14ac:dyDescent="0.25">
      <c r="A13" s="12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9"/>
      <c r="V13" s="9"/>
      <c r="W13" s="9"/>
      <c r="X13" s="9"/>
      <c r="Y13" s="9"/>
      <c r="Z13" s="9"/>
    </row>
    <row r="14" spans="1:26" x14ac:dyDescent="0.25">
      <c r="A14" s="12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9"/>
      <c r="V14" s="9"/>
      <c r="W14" s="9"/>
      <c r="X14" s="9"/>
      <c r="Y14" s="9"/>
      <c r="Z14" s="9"/>
    </row>
    <row r="15" spans="1:26" x14ac:dyDescent="0.25">
      <c r="A15" s="35" t="s">
        <v>2</v>
      </c>
      <c r="B15" s="3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9"/>
      <c r="V15" s="9"/>
      <c r="W15" s="9"/>
      <c r="X15" s="9"/>
      <c r="Y15" s="9"/>
      <c r="Z15" s="9"/>
    </row>
    <row r="16" spans="1:26" x14ac:dyDescent="0.25">
      <c r="A16" s="12"/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9"/>
      <c r="V16" s="9"/>
      <c r="W16" s="9"/>
      <c r="X16" s="9"/>
      <c r="Y16" s="9"/>
      <c r="Z16" s="9"/>
    </row>
    <row r="17" spans="1:26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9"/>
      <c r="V17" s="9"/>
      <c r="W17" s="9"/>
      <c r="X17" s="9"/>
      <c r="Y17" s="9"/>
      <c r="Z17" s="9"/>
    </row>
    <row r="18" spans="1:26" ht="15" customHeight="1" x14ac:dyDescent="0.25">
      <c r="A18" s="39" t="s">
        <v>36</v>
      </c>
      <c r="B18" s="40"/>
      <c r="C18" s="21">
        <f>C8</f>
        <v>29404</v>
      </c>
      <c r="D18" s="21">
        <f t="shared" ref="D18:Z18" si="1">D8</f>
        <v>0</v>
      </c>
      <c r="E18" s="21">
        <f t="shared" si="1"/>
        <v>29404</v>
      </c>
      <c r="F18" s="21">
        <f t="shared" si="1"/>
        <v>12650</v>
      </c>
      <c r="G18" s="21">
        <f t="shared" si="1"/>
        <v>0</v>
      </c>
      <c r="H18" s="21">
        <f t="shared" si="1"/>
        <v>12650</v>
      </c>
      <c r="I18" s="21">
        <f t="shared" si="1"/>
        <v>5000</v>
      </c>
      <c r="J18" s="21">
        <f t="shared" si="1"/>
        <v>0</v>
      </c>
      <c r="K18" s="21">
        <f t="shared" si="1"/>
        <v>5000</v>
      </c>
      <c r="L18" s="21">
        <f t="shared" si="1"/>
        <v>5000</v>
      </c>
      <c r="M18" s="21">
        <f t="shared" si="1"/>
        <v>0</v>
      </c>
      <c r="N18" s="21">
        <f t="shared" si="1"/>
        <v>5000</v>
      </c>
      <c r="O18" s="21">
        <f t="shared" si="1"/>
        <v>17020</v>
      </c>
      <c r="P18" s="21">
        <f t="shared" si="1"/>
        <v>0</v>
      </c>
      <c r="Q18" s="21">
        <f t="shared" si="1"/>
        <v>104780</v>
      </c>
      <c r="R18" s="21">
        <f t="shared" si="1"/>
        <v>0</v>
      </c>
      <c r="S18" s="21">
        <f t="shared" si="1"/>
        <v>0</v>
      </c>
      <c r="T18" s="21">
        <f t="shared" si="1"/>
        <v>0</v>
      </c>
      <c r="U18" s="21">
        <f t="shared" si="1"/>
        <v>16551</v>
      </c>
      <c r="V18" s="21">
        <f t="shared" si="1"/>
        <v>0</v>
      </c>
      <c r="W18" s="21">
        <f t="shared" si="1"/>
        <v>16551</v>
      </c>
      <c r="X18" s="21">
        <f t="shared" si="1"/>
        <v>90229</v>
      </c>
      <c r="Y18" s="21">
        <f t="shared" si="1"/>
        <v>0</v>
      </c>
      <c r="Z18" s="21">
        <f t="shared" si="1"/>
        <v>90229</v>
      </c>
    </row>
    <row r="19" spans="1:26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9.5" customHeight="1" x14ac:dyDescent="0.25">
      <c r="A20" s="36" t="s">
        <v>63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pans="1:26" ht="20.25" customHeight="1" x14ac:dyDescent="0.25">
      <c r="A21" s="36" t="s">
        <v>67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6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26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26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26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26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26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26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26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26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26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26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</sheetData>
  <mergeCells count="32">
    <mergeCell ref="A1:Z1"/>
    <mergeCell ref="O4:O6"/>
    <mergeCell ref="R4:Z4"/>
    <mergeCell ref="C4:C6"/>
    <mergeCell ref="D4:E5"/>
    <mergeCell ref="F4:F6"/>
    <mergeCell ref="G4:H5"/>
    <mergeCell ref="I4:I6"/>
    <mergeCell ref="U5:U6"/>
    <mergeCell ref="V5:W5"/>
    <mergeCell ref="X5:X6"/>
    <mergeCell ref="Y5:Z5"/>
    <mergeCell ref="C2:Z2"/>
    <mergeCell ref="J4:K5"/>
    <mergeCell ref="L4:L6"/>
    <mergeCell ref="M4:N5"/>
    <mergeCell ref="A21:U21"/>
    <mergeCell ref="A18:B18"/>
    <mergeCell ref="O3:Z3"/>
    <mergeCell ref="P4:Q5"/>
    <mergeCell ref="A20:U20"/>
    <mergeCell ref="A8:B8"/>
    <mergeCell ref="A12:B12"/>
    <mergeCell ref="A15:B15"/>
    <mergeCell ref="R5:R6"/>
    <mergeCell ref="S5:T5"/>
    <mergeCell ref="A2:A6"/>
    <mergeCell ref="B2:B6"/>
    <mergeCell ref="C3:E3"/>
    <mergeCell ref="F3:H3"/>
    <mergeCell ref="I3:K3"/>
    <mergeCell ref="L3:N3"/>
  </mergeCells>
  <pageMargins left="0.51181102362204722" right="0.31496062992125984" top="0.35433070866141736" bottom="0.35433070866141736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workbookViewId="0">
      <selection activeCell="B16" sqref="B16"/>
    </sheetView>
  </sheetViews>
  <sheetFormatPr defaultRowHeight="15" x14ac:dyDescent="0.25"/>
  <cols>
    <col min="1" max="1" width="25.5703125" customWidth="1"/>
    <col min="2" max="2" width="24.7109375" customWidth="1"/>
    <col min="3" max="3" width="15.140625" customWidth="1"/>
    <col min="4" max="4" width="24.7109375" customWidth="1"/>
    <col min="5" max="5" width="23.28515625" customWidth="1"/>
    <col min="6" max="6" width="14.140625" customWidth="1"/>
  </cols>
  <sheetData>
    <row r="1" spans="1:20" ht="66" customHeight="1" x14ac:dyDescent="0.25">
      <c r="A1" s="49" t="s">
        <v>64</v>
      </c>
      <c r="B1" s="49"/>
      <c r="C1" s="49"/>
      <c r="D1" s="49"/>
      <c r="E1" s="49"/>
      <c r="F1" s="49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x14ac:dyDescent="0.25">
      <c r="A2" s="17"/>
      <c r="B2" s="17"/>
      <c r="C2" s="17"/>
      <c r="D2" s="17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x14ac:dyDescent="0.25">
      <c r="A3" s="17"/>
      <c r="B3" s="17"/>
      <c r="C3" s="17"/>
      <c r="D3" s="17"/>
      <c r="E3" s="17"/>
      <c r="F3" s="1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67.5" customHeight="1" x14ac:dyDescent="0.25">
      <c r="A4" s="48" t="s">
        <v>56</v>
      </c>
      <c r="B4" s="48"/>
      <c r="C4" s="48"/>
      <c r="D4" s="48" t="s">
        <v>59</v>
      </c>
      <c r="E4" s="48"/>
      <c r="F4" s="48"/>
      <c r="G4" s="7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0" x14ac:dyDescent="0.25">
      <c r="A5" s="18" t="s">
        <v>55</v>
      </c>
      <c r="B5" s="18" t="s">
        <v>57</v>
      </c>
      <c r="C5" s="18" t="s">
        <v>58</v>
      </c>
      <c r="D5" s="18" t="s">
        <v>55</v>
      </c>
      <c r="E5" s="18" t="s">
        <v>57</v>
      </c>
      <c r="F5" s="18" t="s">
        <v>58</v>
      </c>
      <c r="G5" s="7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x14ac:dyDescent="0.25">
      <c r="A6" s="18"/>
      <c r="B6" s="18"/>
      <c r="C6" s="18"/>
      <c r="D6" s="18"/>
      <c r="E6" s="18"/>
      <c r="F6" s="18"/>
      <c r="G6" s="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5">
      <c r="A7" s="7"/>
      <c r="B7" s="7"/>
      <c r="C7" s="7"/>
      <c r="D7" s="7"/>
      <c r="E7" s="7"/>
      <c r="F7" s="7"/>
      <c r="G7" s="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x14ac:dyDescent="0.25">
      <c r="A8" s="7"/>
      <c r="B8" s="7"/>
      <c r="C8" s="7"/>
      <c r="D8" s="7"/>
      <c r="E8" s="7"/>
      <c r="F8" s="7"/>
      <c r="G8" s="7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7"/>
      <c r="B9" s="7"/>
      <c r="C9" s="7"/>
      <c r="D9" s="7"/>
      <c r="E9" s="7"/>
      <c r="F9" s="7"/>
      <c r="G9" s="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</sheetData>
  <mergeCells count="3">
    <mergeCell ref="A4:C4"/>
    <mergeCell ref="D4:F4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приложение 1</vt:lpstr>
      <vt:lpstr>приложение 2</vt:lpstr>
      <vt:lpstr>приложение 2.1</vt:lpstr>
      <vt:lpstr>приложение 2.2</vt:lpstr>
      <vt:lpstr>приложение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BuhaevaEI</dc:creator>
  <cp:lastModifiedBy>Татьяна Андреевна</cp:lastModifiedBy>
  <cp:lastPrinted>2020-02-06T08:16:10Z</cp:lastPrinted>
  <dcterms:created xsi:type="dcterms:W3CDTF">2020-02-05T09:09:49Z</dcterms:created>
  <dcterms:modified xsi:type="dcterms:W3CDTF">2020-02-14T05:29:07Z</dcterms:modified>
</cp:coreProperties>
</file>